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8" firstSheet="2" activeTab="7"/>
  </bookViews>
  <sheets>
    <sheet name="Introduzione" sheetId="1" r:id="rId1"/>
    <sheet name="Popolazione" sheetId="2" r:id="rId2"/>
    <sheet name="Forze di lavoro" sheetId="3" r:id="rId3"/>
    <sheet name="Occupati_1" sheetId="4" r:id="rId4"/>
    <sheet name="Occupati_2" sheetId="5" r:id="rId5"/>
    <sheet name="Disoccupati" sheetId="6" r:id="rId6"/>
    <sheet name="Non forze di lavoro" sheetId="7" r:id="rId7"/>
    <sheet name="Errori campionari" sheetId="8" r:id="rId8"/>
  </sheets>
  <definedNames>
    <definedName name="_xlnm.Print_Area" localSheetId="5">'Disoccupati'!$A$1:$G$134</definedName>
    <definedName name="_xlnm.Print_Area" localSheetId="2">'Forze di lavoro'!$A$1:$G$134</definedName>
    <definedName name="_xlnm.Print_Area" localSheetId="3">'Occupati_1'!$A$1:$G$134</definedName>
    <definedName name="_xlnm.Print_Area" localSheetId="4">'Occupati_2'!$A$1:$P$135</definedName>
    <definedName name="_xlnm.Print_Area" localSheetId="1">'Popolazione'!$A$1:$M$134</definedName>
    <definedName name="IDX_1">#REF!</definedName>
    <definedName name="IDX1_1">#REF!</definedName>
    <definedName name="IDX2_1">#REF!</definedName>
    <definedName name="_xlnm.Print_Titles" localSheetId="5">'Disoccupati'!$1:$5</definedName>
    <definedName name="_xlnm.Print_Titles" localSheetId="2">'Forze di lavoro'!$1:$5</definedName>
    <definedName name="_xlnm.Print_Titles" localSheetId="3">'Occupati_1'!$1:$5</definedName>
    <definedName name="_xlnm.Print_Titles" localSheetId="4">'Occupati_2'!$1:$6</definedName>
    <definedName name="_xlnm.Print_Titles" localSheetId="1">'Popolazione'!$1:$4</definedName>
  </definedNames>
  <calcPr fullCalcOnLoad="1"/>
</workbook>
</file>

<file path=xl/sharedStrings.xml><?xml version="1.0" encoding="utf-8"?>
<sst xmlns="http://schemas.openxmlformats.org/spreadsheetml/2006/main" count="1223" uniqueCount="218">
  <si>
    <t>Femmine</t>
  </si>
  <si>
    <t>Maschi e femmine</t>
  </si>
  <si>
    <t>55 e oltre</t>
  </si>
  <si>
    <t>REGIONI E PROVINCE</t>
  </si>
  <si>
    <t>Maschi</t>
  </si>
  <si>
    <t>15-24</t>
  </si>
  <si>
    <t>25-54</t>
  </si>
  <si>
    <t>Totale</t>
  </si>
  <si>
    <t>PIEMONTE</t>
  </si>
  <si>
    <t>Torino</t>
  </si>
  <si>
    <t>Vercelli</t>
  </si>
  <si>
    <t>Novara</t>
  </si>
  <si>
    <t>Cuneo</t>
  </si>
  <si>
    <t>Asti</t>
  </si>
  <si>
    <t>Alessandria</t>
  </si>
  <si>
    <t>Biella</t>
  </si>
  <si>
    <t>Verbania</t>
  </si>
  <si>
    <t>VALLE D'AOSTA</t>
  </si>
  <si>
    <t>Aosta</t>
  </si>
  <si>
    <t>LOMBARDIA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</si>
  <si>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</si>
  <si>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</si>
  <si>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</si>
  <si>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</si>
  <si>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</si>
  <si>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</si>
  <si>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</si>
  <si>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</si>
  <si>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</si>
  <si>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</si>
  <si>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</si>
  <si>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TRENTINO-ALTO ADIGE</t>
  </si>
  <si>
    <t>Bolzano-Bozen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</si>
  <si>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</si>
  <si>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</si>
  <si>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</si>
  <si>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</si>
  <si>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</si>
  <si>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</si>
  <si>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</si>
  <si>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</si>
  <si>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</si>
  <si>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FRIULI-VENEZIA GIULIA</t>
  </si>
  <si>
    <t>Udine</t>
  </si>
  <si>
    <t>Gorizia</t>
  </si>
  <si>
    <t>Trieste</t>
  </si>
  <si>
    <t>Pordenone</t>
  </si>
  <si>
    <t>LIGURIA</t>
  </si>
  <si>
    <t>Imperia</t>
  </si>
  <si>
    <t>Savona</t>
  </si>
  <si>
    <t>Genova</t>
  </si>
  <si>
    <t>La Spezia</t>
  </si>
  <si>
    <t>EMILIA-ROMAGNA</t>
  </si>
  <si>
    <t>Piacenza</t>
  </si>
  <si>
    <t>Parma</t>
  </si>
  <si>
    <t>Reggio Emilia</t>
  </si>
  <si>
    <t>Modena</t>
  </si>
  <si>
    <t>Bologna</t>
  </si>
  <si>
    <t>Ferrara</t>
  </si>
  <si>
    <t>Ravenna</t>
  </si>
  <si>
    <t>Forlì</t>
  </si>
  <si>
    <t>Rimini</t>
  </si>
  <si>
    <t>TOSCANA</t>
  </si>
  <si>
    <t>Massa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</si>
  <si>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</si>
  <si>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</si>
  <si>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</si>
  <si>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</si>
  <si>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</si>
  <si>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</si>
  <si>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</si>
  <si>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</si>
  <si>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</si>
  <si>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</si>
  <si>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</si>
  <si>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</si>
  <si>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</si>
  <si>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Pesaro-Urbino</t>
  </si>
  <si>
    <t>Ancona</t>
  </si>
  <si>
    <t>Macerata</t>
  </si>
  <si>
    <t>Ascoli Piceno</t>
  </si>
  <si>
    <t>LAZIO</t>
  </si>
  <si>
    <t>Viterbo</t>
  </si>
  <si>
    <t>Rieti</t>
  </si>
  <si>
    <t>Roma</t>
  </si>
  <si>
    <t>Latina</t>
  </si>
  <si>
    <t>Frosinone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</si>
  <si>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</si>
  <si>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</si>
  <si>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</si>
  <si>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</si>
  <si>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</si>
  <si>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</si>
  <si>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</si>
  <si>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</si>
  <si>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</si>
  <si>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</si>
  <si>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</si>
  <si>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</si>
  <si>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</si>
  <si>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</si>
  <si>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</si>
  <si>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</si>
  <si>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</si>
  <si>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</si>
  <si>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</si>
  <si>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</si>
  <si>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</si>
  <si>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</si>
  <si>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</si>
  <si>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</si>
  <si>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</si>
  <si>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</si>
  <si>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</si>
  <si>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</si>
  <si>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</si>
  <si>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</si>
  <si>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</si>
  <si>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</si>
  <si>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</si>
  <si>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</si>
  <si>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</si>
  <si>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</si>
  <si>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</si>
  <si>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</si>
  <si>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</si>
  <si>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</si>
  <si>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</si>
  <si>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</si>
  <si>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</si>
  <si>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</si>
  <si>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ITALIA</t>
  </si>
  <si>
    <t xml:space="preserve">Forze  di  lavoro  in complesso e tasso di attività (15-64 anni)  per sesso,  regione  e  provincia  - </t>
  </si>
  <si>
    <t>Forze di lavoro</t>
  </si>
  <si>
    <t>Tasso di attività (15-64 anni)</t>
  </si>
  <si>
    <t xml:space="preserve">Occupati  in  complesso  e  tasso  di  occupazione  (15-64 anni)  per  sesso,  regione  e  provincia - </t>
  </si>
  <si>
    <t>Occupati</t>
  </si>
  <si>
    <t>Tasso di occupazione (15-64 anni)</t>
  </si>
  <si>
    <t>Agricoltura</t>
  </si>
  <si>
    <t xml:space="preserve">Industria </t>
  </si>
  <si>
    <t xml:space="preserve">di cui:  in senso stretto </t>
  </si>
  <si>
    <t>Servizi</t>
  </si>
  <si>
    <t>Dipen-denti</t>
  </si>
  <si>
    <t>Indi-pen-denti</t>
  </si>
  <si>
    <t xml:space="preserve">Persone  in  cerca  di  occupazione  e  tasso  di  disoccupazione  per  sesso,  regione  e provincia - </t>
  </si>
  <si>
    <t>Persone in cerca di occupazione</t>
  </si>
  <si>
    <t>Tasso di disoccupazione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</si>
  <si>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</si>
  <si>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</si>
  <si>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</si>
  <si>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</si>
  <si>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</si>
  <si>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</si>
  <si>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</si>
  <si>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</si>
  <si>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</si>
  <si>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</si>
  <si>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</si>
  <si>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</si>
  <si>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</si>
  <si>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</si>
  <si>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</si>
  <si>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</si>
  <si>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Valle d'Aosta/Vallée d'Aoste</t>
  </si>
  <si>
    <t>Trentino-Alto Adige</t>
  </si>
  <si>
    <t>Friuli-Venezia Giulia</t>
  </si>
  <si>
    <t>Emilia-Romagna</t>
  </si>
  <si>
    <t>Forlì-Cesena</t>
  </si>
  <si>
    <t>Non forze di lavoro</t>
  </si>
  <si>
    <t>Tasso di inattività (15-64 anni)</t>
  </si>
  <si>
    <t>Non forze di  lavoro in complesso e tasso di inattività (15-64 anni) per sesso, regione e provincia</t>
  </si>
  <si>
    <t>Olbia-Tempio</t>
  </si>
  <si>
    <t>Ogliastra</t>
  </si>
  <si>
    <t>Medio Campidano</t>
  </si>
  <si>
    <t>Carbonia-Iglesias</t>
  </si>
  <si>
    <t xml:space="preserve">Popolazione  di  15 anni  e  oltre  per  sesso,  classe  di  età,  regione  e  provincia  -  Anno 2009  (dati in migliaia) </t>
  </si>
  <si>
    <t xml:space="preserve">Anno 2009  (dati in migliaia e in percentuale) </t>
  </si>
  <si>
    <t xml:space="preserve">Anno 2009 (dati in migliaia e in percentuale) </t>
  </si>
  <si>
    <t xml:space="preserve"> Occupati   per   settore  di  attività   economica ,   posizione ,   regione    e    provincia   -   Anno 2009 </t>
  </si>
  <si>
    <r>
      <t xml:space="preserve">                       Anno 2009  </t>
    </r>
    <r>
      <rPr>
        <b/>
        <i/>
        <sz val="9"/>
        <rFont val="Arial"/>
        <family val="2"/>
      </rPr>
      <t xml:space="preserve"> (dati in migliaia e in percentuale)</t>
    </r>
  </si>
  <si>
    <t>In questo file sono riportate le tavole con i principali risultati provinciali (e regionali) della Rilevazione sulle forze di lavoro.</t>
  </si>
  <si>
    <t>Il file contiene inoltre un apposito foglio di lavoro che consente di calcolare l’errore campionario e l'intervallo di confidenza</t>
  </si>
  <si>
    <t>associato a ciascuna stima.</t>
  </si>
  <si>
    <t>Stime provinciali - Anno 2009</t>
  </si>
  <si>
    <t>I dati fanno riferimento alla media del 2009.</t>
  </si>
  <si>
    <t>Errori campionari</t>
  </si>
  <si>
    <t>Parametri per il modello dell'errore campionario</t>
  </si>
  <si>
    <r>
      <t xml:space="preserve">STIMA     </t>
    </r>
    <r>
      <rPr>
        <b/>
        <sz val="7"/>
        <color indexed="16"/>
        <rFont val="Arial"/>
        <family val="2"/>
      </rPr>
      <t>(in migliaia)</t>
    </r>
  </si>
  <si>
    <t>ERRORE RELATIVO %</t>
  </si>
  <si>
    <t>INTERVALLO DI CONFIDENZA</t>
  </si>
  <si>
    <t>In questo foglio sono riportati i parametri stimati per il modello dell'errore campionario a</t>
  </si>
  <si>
    <t>limite inferiore</t>
  </si>
  <si>
    <t>limite superiore</t>
  </si>
  <si>
    <t>livello regionale e provinciale (espresso in termini di errore relativo percentuale).</t>
  </si>
  <si>
    <t>A</t>
  </si>
  <si>
    <t>B</t>
  </si>
  <si>
    <t>La formula da applicare per calcolare l'errore è:</t>
  </si>
  <si>
    <r>
      <t xml:space="preserve">dove: 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</si>
  <si>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r>
      <t xml:space="preserve">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</si>
  <si>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</si>
  <si>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 xml:space="preserve">          l'errore campionario.</t>
  </si>
  <si>
    <t>Si noti che modificando il valore di interesse nella colonna relativa alla stima (espressa</t>
  </si>
  <si>
    <t>in migliaia), verrà automaticamente calcolato l'errore campionario e l'intervallo di confidenza</t>
  </si>
  <si>
    <t>al 95%.</t>
  </si>
  <si>
    <t>Come esemplificazione, in basso sono riportate le stime dell'errore campionario</t>
  </si>
  <si>
    <t>corrispondenti a prefissati livelli di stima di una frequenza assoluta (espressa in migliaia) per</t>
  </si>
  <si>
    <t>ciascun dettaglio territoriale.</t>
  </si>
  <si>
    <t>Si sconsiglia l'utilizzo di stime a cui corrisponde un elevato errore campionario, ad esempio</t>
  </si>
  <si>
    <t>superiore al 25%.</t>
  </si>
  <si>
    <t>STIME ED ERRORI RELATIVI PERCENTUALI (le stime sono espresse in migliaia)</t>
  </si>
  <si>
    <t>[1]</t>
  </si>
  <si>
    <t>[2]</t>
  </si>
  <si>
    <t>[0]</t>
  </si>
  <si>
    <t>[3]</t>
  </si>
  <si>
    <t>[1,8]</t>
  </si>
  <si>
    <t>* Le stime contrassegnate con [ . ] presentano un errore campionario superiore al 25%; se ne sconsiglia pertanto l'utilizzo.</t>
  </si>
  <si>
    <r>
      <t xml:space="preserve"> </t>
    </r>
    <r>
      <rPr>
        <i/>
        <sz val="9"/>
        <rFont val="Arial"/>
        <family val="0"/>
      </rPr>
      <t>(dati in migliaia) *</t>
    </r>
  </si>
  <si>
    <t>Anno 2009  (dati in migliaia e in percentuale) *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</si>
</sst>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&quot;L.&quot;\ #,##0"/>
    <numFmt numFmtId="187" formatCode="0.000000"/>
  </numFmts>
  <fonts count="20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9"/>
      <name val="Arial Unicode MS"/>
      <family val="0"/>
    </font>
    <font>
      <i/>
      <sz val="9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6"/>
      <name val="Arial"/>
      <family val="0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justify" vertical="top"/>
    </xf>
    <xf numFmtId="3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3" fontId="6" fillId="0" borderId="0" xfId="0" applyNumberFormat="1" applyFont="1" applyAlignment="1">
      <alignment horizontal="justify" vertical="top" wrapText="1"/>
    </xf>
    <xf numFmtId="3" fontId="1" fillId="0" borderId="1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 horizontal="justify" vertical="top"/>
    </xf>
    <xf numFmtId="49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 horizontal="justify" vertical="top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 horizontal="justify" vertical="top"/>
    </xf>
    <xf numFmtId="165" fontId="3" fillId="0" borderId="0" xfId="0" applyNumberFormat="1" applyFont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justify" vertical="top"/>
    </xf>
    <xf numFmtId="165" fontId="1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166" fontId="0" fillId="0" borderId="3" xfId="0" applyNumberFormat="1" applyBorder="1" applyAlignment="1" quotePrefix="1">
      <alignment/>
    </xf>
    <xf numFmtId="166" fontId="0" fillId="0" borderId="4" xfId="0" applyNumberFormat="1" applyBorder="1" applyAlignment="1" quotePrefix="1">
      <alignment/>
    </xf>
    <xf numFmtId="3" fontId="15" fillId="0" borderId="4" xfId="0" applyNumberFormat="1" applyFont="1" applyFill="1" applyBorder="1" applyAlignment="1" applyProtection="1">
      <alignment/>
      <protection locked="0"/>
    </xf>
    <xf numFmtId="2" fontId="0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3" fontId="1" fillId="0" borderId="5" xfId="0" applyNumberFormat="1" applyFont="1" applyBorder="1" applyAlignment="1">
      <alignment horizontal="justify" vertical="top"/>
    </xf>
    <xf numFmtId="3" fontId="1" fillId="0" borderId="3" xfId="0" applyNumberFormat="1" applyFont="1" applyBorder="1" applyAlignment="1">
      <alignment horizontal="justify" vertical="top"/>
    </xf>
    <xf numFmtId="0" fontId="14" fillId="0" borderId="0" xfId="0" applyNumberFormat="1" applyFont="1" applyBorder="1" applyAlignment="1">
      <alignment horizontal="justify" vertical="top"/>
    </xf>
    <xf numFmtId="0" fontId="14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justify" vertical="top"/>
    </xf>
    <xf numFmtId="3" fontId="1" fillId="0" borderId="5" xfId="0" applyNumberFormat="1" applyFont="1" applyFill="1" applyBorder="1" applyAlignment="1">
      <alignment horizontal="justify" vertical="top"/>
    </xf>
    <xf numFmtId="3" fontId="1" fillId="0" borderId="3" xfId="0" applyNumberFormat="1" applyFont="1" applyFill="1" applyBorder="1" applyAlignment="1">
      <alignment horizontal="justify" vertical="top"/>
    </xf>
    <xf numFmtId="3" fontId="3" fillId="0" borderId="5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3" fontId="2" fillId="0" borderId="4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3" fontId="3" fillId="0" borderId="4" xfId="0" applyNumberFormat="1" applyFont="1" applyBorder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3" fontId="1" fillId="0" borderId="4" xfId="0" applyNumberFormat="1" applyFont="1" applyBorder="1" applyAlignment="1">
      <alignment horizontal="justify" vertical="top"/>
    </xf>
    <xf numFmtId="3" fontId="1" fillId="0" borderId="4" xfId="0" applyNumberFormat="1" applyFont="1" applyFill="1" applyBorder="1" applyAlignment="1">
      <alignment horizontal="justify" vertical="top"/>
    </xf>
    <xf numFmtId="3" fontId="3" fillId="0" borderId="4" xfId="0" applyNumberFormat="1" applyFont="1" applyBorder="1" applyAlignment="1">
      <alignment/>
    </xf>
    <xf numFmtId="166" fontId="9" fillId="0" borderId="0" xfId="0" applyNumberFormat="1" applyFont="1" applyFill="1" applyAlignment="1" quotePrefix="1">
      <alignment/>
    </xf>
    <xf numFmtId="0" fontId="0" fillId="0" borderId="0" xfId="0" applyNumberFormat="1" applyAlignment="1" quotePrefix="1">
      <alignment/>
    </xf>
    <xf numFmtId="3" fontId="1" fillId="0" borderId="5" xfId="0" applyNumberFormat="1" applyFont="1" applyBorder="1" applyAlignment="1">
      <alignment horizontal="left" vertical="top"/>
    </xf>
    <xf numFmtId="0" fontId="5" fillId="0" borderId="0" xfId="0" applyFont="1" applyAlignment="1">
      <alignment/>
    </xf>
    <xf numFmtId="3" fontId="3" fillId="0" borderId="0" xfId="0" applyNumberFormat="1" applyFont="1" applyAlignment="1">
      <alignment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7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2199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66103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7219950" y="923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72199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Altre per-
sone in
cerca di
lavoro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66103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
Dichia-
rati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66103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Altre per-
sone con
attività
lavorativa
</a:t>
          </a:r>
        </a:p>
      </xdr:txBody>
    </xdr:sp>
    <xdr:clientData/>
  </xdr:twoCellAnchor>
  <xdr:twoCellAnchor>
    <xdr:from>
      <xdr:col>10</xdr:col>
      <xdr:colOff>28575</xdr:colOff>
      <xdr:row>5</xdr:row>
      <xdr:rowOff>0</xdr:rowOff>
    </xdr:from>
    <xdr:to>
      <xdr:col>10</xdr:col>
      <xdr:colOff>342900</xdr:colOff>
      <xdr:row>5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6638925" y="923925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 cerca
di
prima
occ.
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72199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Non
forze di
lavoro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72199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Totale
popola-
zione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72199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66103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72199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48196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5</xdr:row>
      <xdr:rowOff>0</xdr:rowOff>
    </xdr:from>
    <xdr:to>
      <xdr:col>5</xdr:col>
      <xdr:colOff>38100</xdr:colOff>
      <xdr:row>5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3476625" y="923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4819650" y="923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48196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Altre per-
sone in
cerca di
lavoro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342900</xdr:colOff>
      <xdr:row>5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476375" y="9239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
Dichia-
rati</a:t>
          </a:r>
        </a:p>
      </xdr:txBody>
    </xdr:sp>
    <xdr:clientData/>
  </xdr:twoCellAnchor>
  <xdr:twoCellAnchor>
    <xdr:from>
      <xdr:col>2</xdr:col>
      <xdr:colOff>57150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2076450" y="9239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Altre per-
sone con
attività
lavorativa
</a:t>
          </a:r>
        </a:p>
      </xdr:txBody>
    </xdr:sp>
    <xdr:clientData/>
  </xdr:twoCellAnchor>
  <xdr:twoCellAnchor>
    <xdr:from>
      <xdr:col>6</xdr:col>
      <xdr:colOff>28575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4286250" y="923925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 cerca
di
prima
occ.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48196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Non
forze di
lavoro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48196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Totale
popola-
zione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48196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3</xdr:col>
      <xdr:colOff>66675</xdr:colOff>
      <xdr:row>5</xdr:row>
      <xdr:rowOff>0</xdr:rowOff>
    </xdr:from>
    <xdr:to>
      <xdr:col>4</xdr:col>
      <xdr:colOff>342900</xdr:colOff>
      <xdr:row>5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2647950" y="923925"/>
          <a:ext cx="828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4819650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5.7109375" style="36" customWidth="1"/>
    <col min="2" max="7" width="9.140625" style="36" customWidth="1"/>
    <col min="8" max="8" width="4.57421875" style="36" customWidth="1"/>
    <col min="9" max="16384" width="9.140625" style="36" customWidth="1"/>
  </cols>
  <sheetData>
    <row r="3" ht="18">
      <c r="B3" s="77" t="s">
        <v>183</v>
      </c>
    </row>
    <row r="4" ht="15">
      <c r="B4" s="78"/>
    </row>
    <row r="5" spans="2:14" ht="14.25">
      <c r="B5" s="79" t="s">
        <v>180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ht="14.25">
      <c r="B6" s="79" t="s">
        <v>184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ht="14.25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ht="14.25">
      <c r="B8" s="79" t="s">
        <v>181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ht="14.25">
      <c r="B9" s="79" t="s">
        <v>182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3"/>
  <sheetViews>
    <sheetView zoomScale="90" zoomScaleNormal="90" workbookViewId="0" topLeftCell="A1">
      <selection activeCell="D31" sqref="D31"/>
    </sheetView>
  </sheetViews>
  <sheetFormatPr defaultColWidth="9.140625" defaultRowHeight="12.75"/>
  <cols>
    <col min="1" max="1" width="19.7109375" style="1" customWidth="1"/>
    <col min="2" max="2" width="5.140625" style="1" customWidth="1"/>
    <col min="3" max="3" width="5.8515625" style="1" customWidth="1"/>
    <col min="4" max="4" width="6.00390625" style="1" customWidth="1"/>
    <col min="5" max="5" width="6.28125" style="2" customWidth="1"/>
    <col min="6" max="6" width="5.28125" style="1" customWidth="1"/>
    <col min="7" max="9" width="6.28125" style="1" customWidth="1"/>
    <col min="10" max="10" width="6.28125" style="2" customWidth="1"/>
    <col min="11" max="11" width="7.00390625" style="1" customWidth="1"/>
    <col min="12" max="12" width="6.28125" style="2" customWidth="1"/>
    <col min="13" max="13" width="5.8515625" style="1" customWidth="1"/>
    <col min="14" max="16384" width="9.140625" style="1" customWidth="1"/>
  </cols>
  <sheetData>
    <row r="1" spans="1:13" ht="15" customHeight="1">
      <c r="A1" s="3" t="s">
        <v>175</v>
      </c>
      <c r="B1" s="4"/>
      <c r="C1" s="4"/>
      <c r="D1" s="4"/>
      <c r="E1" s="5"/>
      <c r="F1" s="4"/>
      <c r="G1" s="4"/>
      <c r="H1" s="4"/>
      <c r="I1" s="4"/>
      <c r="J1" s="5"/>
      <c r="K1" s="4"/>
      <c r="L1" s="5"/>
      <c r="M1" s="4"/>
    </row>
    <row r="2" spans="1:13" ht="7.5" customHeight="1">
      <c r="A2" s="3"/>
      <c r="B2" s="6"/>
      <c r="C2" s="6"/>
      <c r="D2" s="6"/>
      <c r="E2" s="7"/>
      <c r="F2" s="6"/>
      <c r="G2" s="6"/>
      <c r="H2" s="6"/>
      <c r="I2" s="6"/>
      <c r="J2" s="7"/>
      <c r="K2" s="6"/>
      <c r="L2" s="7"/>
      <c r="M2" s="6"/>
    </row>
    <row r="3" spans="1:13" ht="15" customHeight="1">
      <c r="A3" s="129" t="s">
        <v>3</v>
      </c>
      <c r="B3" s="130" t="s">
        <v>4</v>
      </c>
      <c r="C3" s="130"/>
      <c r="D3" s="130"/>
      <c r="E3" s="130"/>
      <c r="F3" s="130" t="s">
        <v>0</v>
      </c>
      <c r="G3" s="130"/>
      <c r="H3" s="130"/>
      <c r="I3" s="130"/>
      <c r="J3" s="130" t="s">
        <v>1</v>
      </c>
      <c r="K3" s="130"/>
      <c r="L3" s="130"/>
      <c r="M3" s="130"/>
    </row>
    <row r="4" spans="1:13" s="9" customFormat="1" ht="15" customHeight="1">
      <c r="A4" s="129"/>
      <c r="B4" s="8" t="s">
        <v>5</v>
      </c>
      <c r="C4" s="8" t="s">
        <v>6</v>
      </c>
      <c r="D4" s="8" t="s">
        <v>2</v>
      </c>
      <c r="E4" s="8" t="s">
        <v>7</v>
      </c>
      <c r="F4" s="8" t="s">
        <v>5</v>
      </c>
      <c r="G4" s="8" t="s">
        <v>6</v>
      </c>
      <c r="H4" s="8" t="s">
        <v>2</v>
      </c>
      <c r="I4" s="8" t="s">
        <v>7</v>
      </c>
      <c r="J4" s="8" t="s">
        <v>5</v>
      </c>
      <c r="K4" s="8" t="s">
        <v>6</v>
      </c>
      <c r="L4" s="8" t="s">
        <v>2</v>
      </c>
      <c r="M4" s="8" t="s">
        <v>7</v>
      </c>
    </row>
    <row r="5" spans="1:13" s="12" customFormat="1" ht="9" customHeight="1">
      <c r="A5" s="10" t="s">
        <v>8</v>
      </c>
      <c r="B5" s="11">
        <v>195.934</v>
      </c>
      <c r="C5" s="11">
        <v>954.702</v>
      </c>
      <c r="D5" s="11">
        <v>697.945</v>
      </c>
      <c r="E5" s="11">
        <v>1848.581</v>
      </c>
      <c r="F5" s="11">
        <v>187.514</v>
      </c>
      <c r="G5" s="11">
        <v>942.716</v>
      </c>
      <c r="H5" s="11">
        <v>857.024</v>
      </c>
      <c r="I5" s="11">
        <v>1987.254</v>
      </c>
      <c r="J5" s="11">
        <v>383.448</v>
      </c>
      <c r="K5" s="11">
        <v>1897.417</v>
      </c>
      <c r="L5" s="11">
        <v>1554.969</v>
      </c>
      <c r="M5" s="11">
        <v>3835.834</v>
      </c>
    </row>
    <row r="6" spans="1:13" s="12" customFormat="1" ht="9" customHeight="1">
      <c r="A6" s="13" t="s">
        <v>9</v>
      </c>
      <c r="B6" s="12">
        <v>100.854</v>
      </c>
      <c r="C6" s="12">
        <v>494.278</v>
      </c>
      <c r="D6" s="12">
        <v>357.011</v>
      </c>
      <c r="E6" s="12">
        <v>952.144</v>
      </c>
      <c r="F6" s="12">
        <v>96.555</v>
      </c>
      <c r="G6" s="12">
        <v>497.254</v>
      </c>
      <c r="H6" s="12">
        <v>435.705</v>
      </c>
      <c r="I6" s="12">
        <v>1029.514</v>
      </c>
      <c r="J6" s="12">
        <v>197.409</v>
      </c>
      <c r="K6" s="12">
        <v>991.532</v>
      </c>
      <c r="L6" s="12">
        <v>792.716</v>
      </c>
      <c r="M6" s="12">
        <v>1981.658</v>
      </c>
    </row>
    <row r="7" spans="1:13" s="12" customFormat="1" ht="9" customHeight="1">
      <c r="A7" s="13" t="s">
        <v>10</v>
      </c>
      <c r="B7" s="12">
        <v>7.021</v>
      </c>
      <c r="C7" s="12">
        <v>39.755</v>
      </c>
      <c r="D7" s="12">
        <v>28.639</v>
      </c>
      <c r="E7" s="12">
        <v>75.414</v>
      </c>
      <c r="F7" s="12">
        <v>7.25</v>
      </c>
      <c r="G7" s="12">
        <v>37.707</v>
      </c>
      <c r="H7" s="12">
        <v>36.307</v>
      </c>
      <c r="I7" s="12">
        <v>81.264</v>
      </c>
      <c r="J7" s="12">
        <v>14.271</v>
      </c>
      <c r="K7" s="12">
        <v>77.461</v>
      </c>
      <c r="L7" s="12">
        <v>64.945</v>
      </c>
      <c r="M7" s="12">
        <v>156.677</v>
      </c>
    </row>
    <row r="8" spans="1:13" s="12" customFormat="1" ht="9" customHeight="1">
      <c r="A8" s="13" t="s">
        <v>11</v>
      </c>
      <c r="B8" s="12">
        <v>17.29</v>
      </c>
      <c r="C8" s="12">
        <v>82.563</v>
      </c>
      <c r="D8" s="12">
        <v>52.69</v>
      </c>
      <c r="E8" s="12">
        <v>152.543</v>
      </c>
      <c r="F8" s="12">
        <v>15.894</v>
      </c>
      <c r="G8" s="12">
        <v>79.284</v>
      </c>
      <c r="H8" s="12">
        <v>68.148</v>
      </c>
      <c r="I8" s="12">
        <v>163.326</v>
      </c>
      <c r="J8" s="12">
        <v>33.184</v>
      </c>
      <c r="K8" s="12">
        <v>161.847</v>
      </c>
      <c r="L8" s="12">
        <v>120.838</v>
      </c>
      <c r="M8" s="12">
        <v>315.869</v>
      </c>
    </row>
    <row r="9" spans="1:13" s="12" customFormat="1" ht="9" customHeight="1">
      <c r="A9" s="13" t="s">
        <v>12</v>
      </c>
      <c r="B9" s="12">
        <v>27.559</v>
      </c>
      <c r="C9" s="12">
        <v>126.553</v>
      </c>
      <c r="D9" s="12">
        <v>91.27</v>
      </c>
      <c r="E9" s="12">
        <v>245.383</v>
      </c>
      <c r="F9" s="12">
        <v>26.436</v>
      </c>
      <c r="G9" s="12">
        <v>120.714</v>
      </c>
      <c r="H9" s="12">
        <v>107.812</v>
      </c>
      <c r="I9" s="12">
        <v>254.963</v>
      </c>
      <c r="J9" s="12">
        <v>53.995</v>
      </c>
      <c r="K9" s="12">
        <v>247.268</v>
      </c>
      <c r="L9" s="12">
        <v>199.083</v>
      </c>
      <c r="M9" s="12">
        <v>500.345</v>
      </c>
    </row>
    <row r="10" spans="1:13" s="12" customFormat="1" ht="9" customHeight="1">
      <c r="A10" s="13" t="s">
        <v>13</v>
      </c>
      <c r="B10" s="12">
        <v>9.25</v>
      </c>
      <c r="C10" s="12">
        <v>47.173</v>
      </c>
      <c r="D10" s="12">
        <v>35.644</v>
      </c>
      <c r="E10" s="12">
        <v>92.067</v>
      </c>
      <c r="F10" s="12">
        <v>9.402</v>
      </c>
      <c r="G10" s="12">
        <v>45.718</v>
      </c>
      <c r="H10" s="12">
        <v>43.159</v>
      </c>
      <c r="I10" s="12">
        <v>98.279</v>
      </c>
      <c r="J10" s="12">
        <v>18.652</v>
      </c>
      <c r="K10" s="12">
        <v>92.892</v>
      </c>
      <c r="L10" s="12">
        <v>78.803</v>
      </c>
      <c r="M10" s="12">
        <v>190.346</v>
      </c>
    </row>
    <row r="11" spans="1:13" s="12" customFormat="1" ht="9" customHeight="1">
      <c r="A11" s="13" t="s">
        <v>14</v>
      </c>
      <c r="B11" s="12">
        <v>18.8</v>
      </c>
      <c r="C11" s="12">
        <v>90.877</v>
      </c>
      <c r="D11" s="12">
        <v>75.454</v>
      </c>
      <c r="E11" s="12">
        <v>185.131</v>
      </c>
      <c r="F11" s="12">
        <v>17.254</v>
      </c>
      <c r="G11" s="12">
        <v>89.712</v>
      </c>
      <c r="H11" s="12">
        <v>93.572</v>
      </c>
      <c r="I11" s="12">
        <v>200.538</v>
      </c>
      <c r="J11" s="12">
        <v>36.054</v>
      </c>
      <c r="K11" s="12">
        <v>180.589</v>
      </c>
      <c r="L11" s="12">
        <v>169.026</v>
      </c>
      <c r="M11" s="12">
        <v>385.669</v>
      </c>
    </row>
    <row r="12" spans="1:13" s="12" customFormat="1" ht="9" customHeight="1">
      <c r="A12" s="13" t="s">
        <v>15</v>
      </c>
      <c r="B12" s="12">
        <v>7.864</v>
      </c>
      <c r="C12" s="12">
        <v>38.586</v>
      </c>
      <c r="D12" s="12">
        <v>31.209</v>
      </c>
      <c r="E12" s="12">
        <v>77.66</v>
      </c>
      <c r="F12" s="12">
        <v>8.049</v>
      </c>
      <c r="G12" s="12">
        <v>37.798</v>
      </c>
      <c r="H12" s="12">
        <v>39.612</v>
      </c>
      <c r="I12" s="12">
        <v>85.458</v>
      </c>
      <c r="J12" s="12">
        <v>15.913</v>
      </c>
      <c r="K12" s="12">
        <v>76.384</v>
      </c>
      <c r="L12" s="12">
        <v>70.821</v>
      </c>
      <c r="M12" s="12">
        <v>163.118</v>
      </c>
    </row>
    <row r="13" spans="1:13" s="12" customFormat="1" ht="9" customHeight="1">
      <c r="A13" s="13" t="s">
        <v>16</v>
      </c>
      <c r="B13" s="12">
        <v>7.296</v>
      </c>
      <c r="C13" s="12">
        <v>34.916</v>
      </c>
      <c r="D13" s="12">
        <v>26.028</v>
      </c>
      <c r="E13" s="12">
        <v>68.24</v>
      </c>
      <c r="F13" s="12">
        <v>6.675</v>
      </c>
      <c r="G13" s="12">
        <v>34.528</v>
      </c>
      <c r="H13" s="12">
        <v>32.709</v>
      </c>
      <c r="I13" s="12">
        <v>73.912</v>
      </c>
      <c r="J13" s="12">
        <v>13.971</v>
      </c>
      <c r="K13" s="12">
        <v>69.444</v>
      </c>
      <c r="L13" s="12">
        <v>58.737</v>
      </c>
      <c r="M13" s="12">
        <v>142.152</v>
      </c>
    </row>
    <row r="14" spans="1:13" s="12" customFormat="1" ht="9" customHeight="1">
      <c r="A14" s="10" t="s">
        <v>17</v>
      </c>
      <c r="B14" s="11">
        <v>5.627</v>
      </c>
      <c r="C14" s="11">
        <v>28.338</v>
      </c>
      <c r="D14" s="11">
        <v>19.015</v>
      </c>
      <c r="E14" s="11">
        <v>52.98</v>
      </c>
      <c r="F14" s="11">
        <v>5.411</v>
      </c>
      <c r="G14" s="11">
        <v>27.605</v>
      </c>
      <c r="H14" s="11">
        <v>22.759</v>
      </c>
      <c r="I14" s="11">
        <v>55.774</v>
      </c>
      <c r="J14" s="11">
        <v>11.038</v>
      </c>
      <c r="K14" s="11">
        <v>55.943</v>
      </c>
      <c r="L14" s="11">
        <v>41.774</v>
      </c>
      <c r="M14" s="11">
        <v>108.754</v>
      </c>
    </row>
    <row r="15" spans="1:13" s="12" customFormat="1" ht="9" customHeight="1">
      <c r="A15" s="13" t="s">
        <v>18</v>
      </c>
      <c r="B15" s="12">
        <v>5.627</v>
      </c>
      <c r="C15" s="12">
        <v>28.338</v>
      </c>
      <c r="D15" s="12">
        <v>19.015</v>
      </c>
      <c r="E15" s="12">
        <v>52.98</v>
      </c>
      <c r="F15" s="12">
        <v>5.411</v>
      </c>
      <c r="G15" s="12">
        <v>27.605</v>
      </c>
      <c r="H15" s="12">
        <v>22.759</v>
      </c>
      <c r="I15" s="12">
        <v>55.774</v>
      </c>
      <c r="J15" s="12">
        <v>11.038</v>
      </c>
      <c r="K15" s="12">
        <v>55.943</v>
      </c>
      <c r="L15" s="12">
        <v>41.774</v>
      </c>
      <c r="M15" s="12">
        <v>108.754</v>
      </c>
    </row>
    <row r="16" spans="1:13" s="12" customFormat="1" ht="9" customHeight="1">
      <c r="A16" s="10" t="s">
        <v>19</v>
      </c>
      <c r="B16" s="11">
        <v>452.093</v>
      </c>
      <c r="C16" s="11">
        <v>2215.607</v>
      </c>
      <c r="D16" s="11">
        <v>1380.602</v>
      </c>
      <c r="E16" s="11">
        <v>4048.302</v>
      </c>
      <c r="F16" s="11">
        <v>428.067</v>
      </c>
      <c r="G16" s="11">
        <v>2130.468</v>
      </c>
      <c r="H16" s="11">
        <v>1726.626</v>
      </c>
      <c r="I16" s="11">
        <v>4285.161</v>
      </c>
      <c r="J16" s="11">
        <v>880.16</v>
      </c>
      <c r="K16" s="11">
        <v>4346.075</v>
      </c>
      <c r="L16" s="11">
        <v>3107.228</v>
      </c>
      <c r="M16" s="11">
        <v>8333.463</v>
      </c>
    </row>
    <row r="17" spans="1:13" s="12" customFormat="1" ht="9" customHeight="1">
      <c r="A17" s="13" t="s">
        <v>20</v>
      </c>
      <c r="B17" s="12">
        <v>42.469</v>
      </c>
      <c r="C17" s="12">
        <v>191.815</v>
      </c>
      <c r="D17" s="12">
        <v>127.197</v>
      </c>
      <c r="E17" s="12">
        <v>361.482</v>
      </c>
      <c r="F17" s="12">
        <v>41.524</v>
      </c>
      <c r="G17" s="12">
        <v>187.637</v>
      </c>
      <c r="H17" s="12">
        <v>156.914</v>
      </c>
      <c r="I17" s="12">
        <v>386.075</v>
      </c>
      <c r="J17" s="12">
        <v>83.993</v>
      </c>
      <c r="K17" s="12">
        <v>379.452</v>
      </c>
      <c r="L17" s="12">
        <v>284.112</v>
      </c>
      <c r="M17" s="12">
        <v>747.557</v>
      </c>
    </row>
    <row r="18" spans="1:13" s="12" customFormat="1" ht="9" customHeight="1">
      <c r="A18" s="13" t="s">
        <v>21</v>
      </c>
      <c r="B18" s="12">
        <v>29.13</v>
      </c>
      <c r="C18" s="12">
        <v>132.06</v>
      </c>
      <c r="D18" s="12">
        <v>81.601</v>
      </c>
      <c r="E18" s="12">
        <v>242.79</v>
      </c>
      <c r="F18" s="12">
        <v>27.495</v>
      </c>
      <c r="G18" s="12">
        <v>127.19</v>
      </c>
      <c r="H18" s="12">
        <v>101.565</v>
      </c>
      <c r="I18" s="12">
        <v>256.25</v>
      </c>
      <c r="J18" s="12">
        <v>56.625</v>
      </c>
      <c r="K18" s="12">
        <v>259.25</v>
      </c>
      <c r="L18" s="12">
        <v>183.166</v>
      </c>
      <c r="M18" s="12">
        <v>499.04</v>
      </c>
    </row>
    <row r="19" spans="1:13" s="12" customFormat="1" ht="9" customHeight="1">
      <c r="A19" s="13" t="s">
        <v>22</v>
      </c>
      <c r="B19" s="12">
        <v>9.642</v>
      </c>
      <c r="C19" s="12">
        <v>40.708</v>
      </c>
      <c r="D19" s="12">
        <v>25.323</v>
      </c>
      <c r="E19" s="12">
        <v>75.674</v>
      </c>
      <c r="F19" s="12">
        <v>8.926</v>
      </c>
      <c r="G19" s="12">
        <v>39.114</v>
      </c>
      <c r="H19" s="12">
        <v>31.887</v>
      </c>
      <c r="I19" s="12">
        <v>79.927</v>
      </c>
      <c r="J19" s="12">
        <v>18.568</v>
      </c>
      <c r="K19" s="12">
        <v>79.823</v>
      </c>
      <c r="L19" s="12">
        <v>57.21</v>
      </c>
      <c r="M19" s="12">
        <v>155.601</v>
      </c>
    </row>
    <row r="20" spans="1:13" s="12" customFormat="1" ht="9" customHeight="1">
      <c r="A20" s="13" t="s">
        <v>23</v>
      </c>
      <c r="B20" s="12">
        <v>177.458</v>
      </c>
      <c r="C20" s="12">
        <v>883.249</v>
      </c>
      <c r="D20" s="12">
        <v>564.771</v>
      </c>
      <c r="E20" s="12">
        <v>1625.478</v>
      </c>
      <c r="F20" s="12">
        <v>163.717</v>
      </c>
      <c r="G20" s="12">
        <v>871.105</v>
      </c>
      <c r="H20" s="12">
        <v>720.322</v>
      </c>
      <c r="I20" s="12">
        <v>1755.144</v>
      </c>
      <c r="J20" s="12">
        <v>341.175</v>
      </c>
      <c r="K20" s="12">
        <v>1754.354</v>
      </c>
      <c r="L20" s="12">
        <v>1285.093</v>
      </c>
      <c r="M20" s="12">
        <v>3380.622</v>
      </c>
    </row>
    <row r="21" spans="1:13" s="12" customFormat="1" ht="9" customHeight="1">
      <c r="A21" s="13" t="s">
        <v>24</v>
      </c>
      <c r="B21" s="12">
        <v>49.121</v>
      </c>
      <c r="C21" s="12">
        <v>254.424</v>
      </c>
      <c r="D21" s="12">
        <v>144.953</v>
      </c>
      <c r="E21" s="12">
        <v>448.498</v>
      </c>
      <c r="F21" s="12">
        <v>50.549</v>
      </c>
      <c r="G21" s="12">
        <v>231.094</v>
      </c>
      <c r="H21" s="12">
        <v>174.407</v>
      </c>
      <c r="I21" s="12">
        <v>456.05</v>
      </c>
      <c r="J21" s="12">
        <v>99.67</v>
      </c>
      <c r="K21" s="12">
        <v>485.518</v>
      </c>
      <c r="L21" s="12">
        <v>319.359</v>
      </c>
      <c r="M21" s="12">
        <v>904.548</v>
      </c>
    </row>
    <row r="22" spans="1:13" s="12" customFormat="1" ht="9" customHeight="1">
      <c r="A22" s="13" t="s">
        <v>25</v>
      </c>
      <c r="B22" s="12">
        <v>59.964</v>
      </c>
      <c r="C22" s="12">
        <v>288.647</v>
      </c>
      <c r="D22" s="12">
        <v>163.778</v>
      </c>
      <c r="E22" s="12">
        <v>512.389</v>
      </c>
      <c r="F22" s="12">
        <v>57.526</v>
      </c>
      <c r="G22" s="12">
        <v>267.515</v>
      </c>
      <c r="H22" s="12">
        <v>201.556</v>
      </c>
      <c r="I22" s="12">
        <v>526.597</v>
      </c>
      <c r="J22" s="12">
        <v>117.49</v>
      </c>
      <c r="K22" s="12">
        <v>556.163</v>
      </c>
      <c r="L22" s="12">
        <v>365.334</v>
      </c>
      <c r="M22" s="12">
        <v>1038.987</v>
      </c>
    </row>
    <row r="23" spans="1:13" s="12" customFormat="1" ht="9" customHeight="1">
      <c r="A23" s="13" t="s">
        <v>26</v>
      </c>
      <c r="B23" s="12">
        <v>23.446</v>
      </c>
      <c r="C23" s="12">
        <v>120.59</v>
      </c>
      <c r="D23" s="12">
        <v>82.162</v>
      </c>
      <c r="E23" s="12">
        <v>226.198</v>
      </c>
      <c r="F23" s="12">
        <v>21.345</v>
      </c>
      <c r="G23" s="12">
        <v>119.767</v>
      </c>
      <c r="H23" s="12">
        <v>101.518</v>
      </c>
      <c r="I23" s="12">
        <v>242.63</v>
      </c>
      <c r="J23" s="12">
        <v>44.791</v>
      </c>
      <c r="K23" s="12">
        <v>240.357</v>
      </c>
      <c r="L23" s="12">
        <v>183.68</v>
      </c>
      <c r="M23" s="12">
        <v>468.828</v>
      </c>
    </row>
    <row r="24" spans="1:13" s="12" customFormat="1" ht="9" customHeight="1">
      <c r="A24" s="13" t="s">
        <v>27</v>
      </c>
      <c r="B24" s="12">
        <v>17.042</v>
      </c>
      <c r="C24" s="12">
        <v>81.151</v>
      </c>
      <c r="D24" s="12">
        <v>52.578</v>
      </c>
      <c r="E24" s="12">
        <v>150.771</v>
      </c>
      <c r="F24" s="12">
        <v>15.63</v>
      </c>
      <c r="G24" s="12">
        <v>75.885</v>
      </c>
      <c r="H24" s="12">
        <v>67.336</v>
      </c>
      <c r="I24" s="12">
        <v>158.851</v>
      </c>
      <c r="J24" s="12">
        <v>32.672</v>
      </c>
      <c r="K24" s="12">
        <v>157.036</v>
      </c>
      <c r="L24" s="12">
        <v>119.914</v>
      </c>
      <c r="M24" s="12">
        <v>309.622</v>
      </c>
    </row>
    <row r="25" spans="1:13" s="12" customFormat="1" ht="9" customHeight="1">
      <c r="A25" s="13" t="s">
        <v>28</v>
      </c>
      <c r="B25" s="12">
        <v>17.603</v>
      </c>
      <c r="C25" s="12">
        <v>93.84</v>
      </c>
      <c r="D25" s="12">
        <v>59.856</v>
      </c>
      <c r="E25" s="12">
        <v>171.299</v>
      </c>
      <c r="F25" s="12">
        <v>16.071</v>
      </c>
      <c r="G25" s="12">
        <v>90.32</v>
      </c>
      <c r="H25" s="12">
        <v>74.748</v>
      </c>
      <c r="I25" s="12">
        <v>181.139</v>
      </c>
      <c r="J25" s="12">
        <v>33.674</v>
      </c>
      <c r="K25" s="12">
        <v>184.16</v>
      </c>
      <c r="L25" s="12">
        <v>134.604</v>
      </c>
      <c r="M25" s="12">
        <v>352.438</v>
      </c>
    </row>
    <row r="26" spans="1:13" s="12" customFormat="1" ht="9" customHeight="1">
      <c r="A26" s="13" t="s">
        <v>29</v>
      </c>
      <c r="B26" s="12">
        <v>15.684</v>
      </c>
      <c r="C26" s="12">
        <v>75.417</v>
      </c>
      <c r="D26" s="12">
        <v>48.796</v>
      </c>
      <c r="E26" s="12">
        <v>139.897</v>
      </c>
      <c r="F26" s="12">
        <v>14.863</v>
      </c>
      <c r="G26" s="12">
        <v>72.356</v>
      </c>
      <c r="H26" s="12">
        <v>58.144</v>
      </c>
      <c r="I26" s="12">
        <v>145.363</v>
      </c>
      <c r="J26" s="12">
        <v>30.546</v>
      </c>
      <c r="K26" s="12">
        <v>147.774</v>
      </c>
      <c r="L26" s="12">
        <v>106.94</v>
      </c>
      <c r="M26" s="12">
        <v>285.26</v>
      </c>
    </row>
    <row r="27" spans="1:13" s="12" customFormat="1" ht="9" customHeight="1">
      <c r="A27" s="13" t="s">
        <v>30</v>
      </c>
      <c r="B27" s="12">
        <v>10.534</v>
      </c>
      <c r="C27" s="12">
        <v>53.705</v>
      </c>
      <c r="D27" s="12">
        <v>29.588</v>
      </c>
      <c r="E27" s="12">
        <v>93.826</v>
      </c>
      <c r="F27" s="12">
        <v>10.42</v>
      </c>
      <c r="G27" s="12">
        <v>48.484</v>
      </c>
      <c r="H27" s="12">
        <v>38.229</v>
      </c>
      <c r="I27" s="12">
        <v>97.134</v>
      </c>
      <c r="J27" s="12">
        <v>20.954</v>
      </c>
      <c r="K27" s="12">
        <v>102.189</v>
      </c>
      <c r="L27" s="12">
        <v>67.817</v>
      </c>
      <c r="M27" s="12">
        <v>190.96</v>
      </c>
    </row>
    <row r="28" spans="1:13" s="12" customFormat="1" ht="9" customHeight="1">
      <c r="A28" s="128" t="s">
        <v>31</v>
      </c>
      <c r="B28" s="11">
        <v>54.075</v>
      </c>
      <c r="C28" s="11">
        <v>225.842</v>
      </c>
      <c r="D28" s="11">
        <v>132.871</v>
      </c>
      <c r="E28" s="11">
        <v>412.788</v>
      </c>
      <c r="F28" s="11">
        <v>51.771</v>
      </c>
      <c r="G28" s="11">
        <v>219.478</v>
      </c>
      <c r="H28" s="11">
        <v>162.504</v>
      </c>
      <c r="I28" s="11">
        <v>433.753</v>
      </c>
      <c r="J28" s="11">
        <v>105.846</v>
      </c>
      <c r="K28" s="11">
        <v>445.319</v>
      </c>
      <c r="L28" s="11">
        <v>295.375</v>
      </c>
      <c r="M28" s="11">
        <v>846.54</v>
      </c>
    </row>
    <row r="29" spans="1:13" s="12" customFormat="1" ht="9" customHeight="1">
      <c r="A29" s="13" t="s">
        <v>32</v>
      </c>
      <c r="B29" s="12">
        <v>27.758</v>
      </c>
      <c r="C29" s="12">
        <v>111.436</v>
      </c>
      <c r="D29" s="12">
        <v>61.909</v>
      </c>
      <c r="E29" s="12">
        <v>201.103</v>
      </c>
      <c r="F29" s="12">
        <v>26.621</v>
      </c>
      <c r="G29" s="12">
        <v>107.936</v>
      </c>
      <c r="H29" s="12">
        <v>75.12</v>
      </c>
      <c r="I29" s="12">
        <v>209.678</v>
      </c>
      <c r="J29" s="12">
        <v>54.379</v>
      </c>
      <c r="K29" s="12">
        <v>219.373</v>
      </c>
      <c r="L29" s="12">
        <v>137.029</v>
      </c>
      <c r="M29" s="12">
        <v>410.781</v>
      </c>
    </row>
    <row r="30" spans="1:13" s="12" customFormat="1" ht="9" customHeight="1">
      <c r="A30" s="13" t="s">
        <v>33</v>
      </c>
      <c r="B30" s="12">
        <v>26.317</v>
      </c>
      <c r="C30" s="12">
        <v>114.405</v>
      </c>
      <c r="D30" s="12">
        <v>70.963</v>
      </c>
      <c r="E30" s="12">
        <v>211.684</v>
      </c>
      <c r="F30" s="12">
        <v>25.15</v>
      </c>
      <c r="G30" s="12">
        <v>111.541</v>
      </c>
      <c r="H30" s="12">
        <v>87.384</v>
      </c>
      <c r="I30" s="12">
        <v>224.075</v>
      </c>
      <c r="J30" s="12">
        <v>51.466</v>
      </c>
      <c r="K30" s="12">
        <v>225.947</v>
      </c>
      <c r="L30" s="12">
        <v>158.346</v>
      </c>
      <c r="M30" s="12">
        <v>435.759</v>
      </c>
    </row>
    <row r="31" spans="1:13" s="12" customFormat="1" ht="9" customHeight="1">
      <c r="A31" s="10" t="s">
        <v>34</v>
      </c>
      <c r="B31" s="12">
        <v>232.2</v>
      </c>
      <c r="C31" s="12">
        <v>1112.067</v>
      </c>
      <c r="D31" s="12">
        <v>682.024</v>
      </c>
      <c r="E31" s="12">
        <v>2026.291</v>
      </c>
      <c r="F31" s="12">
        <v>222.125</v>
      </c>
      <c r="G31" s="12">
        <v>1070.652</v>
      </c>
      <c r="H31" s="12">
        <v>838.681</v>
      </c>
      <c r="I31" s="12">
        <v>2131.458</v>
      </c>
      <c r="J31" s="12">
        <v>454.326</v>
      </c>
      <c r="K31" s="12">
        <v>2182.719</v>
      </c>
      <c r="L31" s="12">
        <v>1520.705</v>
      </c>
      <c r="M31" s="12">
        <v>4157.749</v>
      </c>
    </row>
    <row r="32" spans="1:13" s="12" customFormat="1" ht="9" customHeight="1">
      <c r="A32" s="13" t="s">
        <v>35</v>
      </c>
      <c r="B32" s="12">
        <v>45.71</v>
      </c>
      <c r="C32" s="12">
        <v>207.079</v>
      </c>
      <c r="D32" s="12">
        <v>123.056</v>
      </c>
      <c r="E32" s="12">
        <v>375.845</v>
      </c>
      <c r="F32" s="12">
        <v>40.862</v>
      </c>
      <c r="G32" s="12">
        <v>205.721</v>
      </c>
      <c r="H32" s="12">
        <v>146.018</v>
      </c>
      <c r="I32" s="12">
        <v>392.601</v>
      </c>
      <c r="J32" s="12">
        <v>86.572</v>
      </c>
      <c r="K32" s="12">
        <v>412.801</v>
      </c>
      <c r="L32" s="12">
        <v>269.073</v>
      </c>
      <c r="M32" s="12">
        <v>768.446</v>
      </c>
    </row>
    <row r="33" spans="1:13" s="12" customFormat="1" ht="9" customHeight="1">
      <c r="A33" s="13" t="s">
        <v>36</v>
      </c>
      <c r="B33" s="12">
        <v>42.141</v>
      </c>
      <c r="C33" s="12">
        <v>201.178</v>
      </c>
      <c r="D33" s="12">
        <v>112.923</v>
      </c>
      <c r="E33" s="12">
        <v>356.243</v>
      </c>
      <c r="F33" s="12">
        <v>41.427</v>
      </c>
      <c r="G33" s="12">
        <v>185.822</v>
      </c>
      <c r="H33" s="12">
        <v>138.652</v>
      </c>
      <c r="I33" s="12">
        <v>365.9</v>
      </c>
      <c r="J33" s="12">
        <v>83.568</v>
      </c>
      <c r="K33" s="12">
        <v>387</v>
      </c>
      <c r="L33" s="12">
        <v>251.575</v>
      </c>
      <c r="M33" s="12">
        <v>722.143</v>
      </c>
    </row>
    <row r="34" spans="1:13" s="12" customFormat="1" ht="9" customHeight="1">
      <c r="A34" s="13" t="s">
        <v>37</v>
      </c>
      <c r="B34" s="12">
        <v>10.836</v>
      </c>
      <c r="C34" s="12">
        <v>44.465</v>
      </c>
      <c r="D34" s="12">
        <v>33.276</v>
      </c>
      <c r="E34" s="12">
        <v>88.578</v>
      </c>
      <c r="F34" s="12">
        <v>10.857</v>
      </c>
      <c r="G34" s="12">
        <v>42.493</v>
      </c>
      <c r="H34" s="12">
        <v>43.219</v>
      </c>
      <c r="I34" s="12">
        <v>96.568</v>
      </c>
      <c r="J34" s="12">
        <v>21.693</v>
      </c>
      <c r="K34" s="12">
        <v>86.957</v>
      </c>
      <c r="L34" s="12">
        <v>76.495</v>
      </c>
      <c r="M34" s="12">
        <v>185.146</v>
      </c>
    </row>
    <row r="35" spans="1:13" s="12" customFormat="1" ht="9" customHeight="1">
      <c r="A35" s="13" t="s">
        <v>38</v>
      </c>
      <c r="B35" s="12">
        <v>43.036</v>
      </c>
      <c r="C35" s="12">
        <v>200.378</v>
      </c>
      <c r="D35" s="12">
        <v>119.95</v>
      </c>
      <c r="E35" s="12">
        <v>363.364</v>
      </c>
      <c r="F35" s="12">
        <v>42.777</v>
      </c>
      <c r="G35" s="12">
        <v>188.213</v>
      </c>
      <c r="H35" s="12">
        <v>146.073</v>
      </c>
      <c r="I35" s="12">
        <v>377.063</v>
      </c>
      <c r="J35" s="12">
        <v>85.813</v>
      </c>
      <c r="K35" s="12">
        <v>388.591</v>
      </c>
      <c r="L35" s="12">
        <v>266.023</v>
      </c>
      <c r="M35" s="12">
        <v>740.427</v>
      </c>
    </row>
    <row r="36" spans="1:13" s="12" customFormat="1" ht="9" customHeight="1">
      <c r="A36" s="13" t="s">
        <v>39</v>
      </c>
      <c r="B36" s="12">
        <v>37.756</v>
      </c>
      <c r="C36" s="12">
        <v>191.021</v>
      </c>
      <c r="D36" s="12">
        <v>127.165</v>
      </c>
      <c r="E36" s="12">
        <v>355.943</v>
      </c>
      <c r="F36" s="12">
        <v>32.963</v>
      </c>
      <c r="G36" s="12">
        <v>185.332</v>
      </c>
      <c r="H36" s="12">
        <v>164.483</v>
      </c>
      <c r="I36" s="12">
        <v>382.777</v>
      </c>
      <c r="J36" s="12">
        <v>70.719</v>
      </c>
      <c r="K36" s="12">
        <v>376.352</v>
      </c>
      <c r="L36" s="12">
        <v>291.649</v>
      </c>
      <c r="M36" s="12">
        <v>738.72</v>
      </c>
    </row>
    <row r="37" spans="1:13" s="12" customFormat="1" ht="9" customHeight="1">
      <c r="A37" s="13" t="s">
        <v>40</v>
      </c>
      <c r="B37" s="12">
        <v>41.366</v>
      </c>
      <c r="C37" s="12">
        <v>214.151</v>
      </c>
      <c r="D37" s="12">
        <v>125.865</v>
      </c>
      <c r="E37" s="12">
        <v>381.382</v>
      </c>
      <c r="F37" s="12">
        <v>42.838</v>
      </c>
      <c r="G37" s="12">
        <v>209.331</v>
      </c>
      <c r="H37" s="12">
        <v>152.292</v>
      </c>
      <c r="I37" s="12">
        <v>404.46</v>
      </c>
      <c r="J37" s="12">
        <v>84.204</v>
      </c>
      <c r="K37" s="12">
        <v>423.481</v>
      </c>
      <c r="L37" s="12">
        <v>278.157</v>
      </c>
      <c r="M37" s="12">
        <v>785.842</v>
      </c>
    </row>
    <row r="38" spans="1:13" s="12" customFormat="1" ht="9" customHeight="1">
      <c r="A38" s="13" t="s">
        <v>41</v>
      </c>
      <c r="B38" s="12">
        <v>11.354</v>
      </c>
      <c r="C38" s="12">
        <v>53.794</v>
      </c>
      <c r="D38" s="12">
        <v>39.788</v>
      </c>
      <c r="E38" s="12">
        <v>104.936</v>
      </c>
      <c r="F38" s="12">
        <v>10.403</v>
      </c>
      <c r="G38" s="12">
        <v>53.742</v>
      </c>
      <c r="H38" s="12">
        <v>47.944</v>
      </c>
      <c r="I38" s="12">
        <v>112.088</v>
      </c>
      <c r="J38" s="12">
        <v>21.757</v>
      </c>
      <c r="K38" s="12">
        <v>107.536</v>
      </c>
      <c r="L38" s="12">
        <v>87.732</v>
      </c>
      <c r="M38" s="12">
        <v>217.025</v>
      </c>
    </row>
    <row r="39" spans="1:13" s="12" customFormat="1" ht="9" customHeight="1">
      <c r="A39" s="10" t="s">
        <v>42</v>
      </c>
      <c r="B39" s="11">
        <v>50.896</v>
      </c>
      <c r="C39" s="11">
        <v>267.168</v>
      </c>
      <c r="D39" s="11">
        <v>195.168</v>
      </c>
      <c r="E39" s="11">
        <v>513.232</v>
      </c>
      <c r="F39" s="11">
        <v>49.918</v>
      </c>
      <c r="G39" s="11">
        <v>257.462</v>
      </c>
      <c r="H39" s="11">
        <v>246.977</v>
      </c>
      <c r="I39" s="11">
        <v>554.357</v>
      </c>
      <c r="J39" s="11">
        <v>100.814</v>
      </c>
      <c r="K39" s="11">
        <v>524.63</v>
      </c>
      <c r="L39" s="11">
        <v>442.145</v>
      </c>
      <c r="M39" s="11">
        <v>1067.589</v>
      </c>
    </row>
    <row r="40" spans="1:13" s="12" customFormat="1" ht="9" customHeight="1">
      <c r="A40" s="13" t="s">
        <v>43</v>
      </c>
      <c r="B40" s="12">
        <v>23.451</v>
      </c>
      <c r="C40" s="12">
        <v>115.437</v>
      </c>
      <c r="D40" s="12">
        <v>87.317</v>
      </c>
      <c r="E40" s="12">
        <v>226.205</v>
      </c>
      <c r="F40" s="12">
        <v>23.514</v>
      </c>
      <c r="G40" s="12">
        <v>113.396</v>
      </c>
      <c r="H40" s="12">
        <v>106.507</v>
      </c>
      <c r="I40" s="12">
        <v>243.417</v>
      </c>
      <c r="J40" s="12">
        <v>46.965</v>
      </c>
      <c r="K40" s="12">
        <v>228.833</v>
      </c>
      <c r="L40" s="12">
        <v>193.825</v>
      </c>
      <c r="M40" s="12">
        <v>469.622</v>
      </c>
    </row>
    <row r="41" spans="1:13" s="12" customFormat="1" ht="9" customHeight="1">
      <c r="A41" s="13" t="s">
        <v>44</v>
      </c>
      <c r="B41" s="12">
        <v>5.411</v>
      </c>
      <c r="C41" s="12">
        <v>31.668</v>
      </c>
      <c r="D41" s="12">
        <v>22.979</v>
      </c>
      <c r="E41" s="12">
        <v>60.058</v>
      </c>
      <c r="F41" s="12">
        <v>5.032</v>
      </c>
      <c r="G41" s="12">
        <v>29.879</v>
      </c>
      <c r="H41" s="12">
        <v>29.044</v>
      </c>
      <c r="I41" s="12">
        <v>63.954</v>
      </c>
      <c r="J41" s="12">
        <v>10.443</v>
      </c>
      <c r="K41" s="12">
        <v>61.546</v>
      </c>
      <c r="L41" s="12">
        <v>52.023</v>
      </c>
      <c r="M41" s="12">
        <v>124.012</v>
      </c>
    </row>
    <row r="42" spans="1:13" s="12" customFormat="1" ht="9" customHeight="1">
      <c r="A42" s="13" t="s">
        <v>45</v>
      </c>
      <c r="B42" s="12">
        <v>8.092</v>
      </c>
      <c r="C42" s="12">
        <v>47.627</v>
      </c>
      <c r="D42" s="12">
        <v>41.117</v>
      </c>
      <c r="E42" s="12">
        <v>96.836</v>
      </c>
      <c r="F42" s="12">
        <v>7.993</v>
      </c>
      <c r="G42" s="12">
        <v>45.914</v>
      </c>
      <c r="H42" s="12">
        <v>56.177</v>
      </c>
      <c r="I42" s="12">
        <v>110.084</v>
      </c>
      <c r="J42" s="12">
        <v>16.085</v>
      </c>
      <c r="K42" s="12">
        <v>93.541</v>
      </c>
      <c r="L42" s="12">
        <v>97.294</v>
      </c>
      <c r="M42" s="12">
        <v>206.92</v>
      </c>
    </row>
    <row r="43" spans="1:13" s="12" customFormat="1" ht="9" customHeight="1">
      <c r="A43" s="13" t="s">
        <v>46</v>
      </c>
      <c r="B43" s="12">
        <v>13.942</v>
      </c>
      <c r="C43" s="12">
        <v>72.436</v>
      </c>
      <c r="D43" s="12">
        <v>43.754</v>
      </c>
      <c r="E43" s="12">
        <v>130.133</v>
      </c>
      <c r="F43" s="12">
        <v>13.379</v>
      </c>
      <c r="G43" s="12">
        <v>68.274</v>
      </c>
      <c r="H43" s="12">
        <v>55.249</v>
      </c>
      <c r="I43" s="12">
        <v>136.901</v>
      </c>
      <c r="J43" s="12">
        <v>27.321</v>
      </c>
      <c r="K43" s="12">
        <v>140.71</v>
      </c>
      <c r="L43" s="12">
        <v>99.004</v>
      </c>
      <c r="M43" s="12">
        <v>267.034</v>
      </c>
    </row>
    <row r="44" spans="1:13" s="12" customFormat="1" ht="9" customHeight="1">
      <c r="A44" s="10" t="s">
        <v>47</v>
      </c>
      <c r="B44" s="11">
        <v>65.488</v>
      </c>
      <c r="C44" s="11">
        <v>326.164</v>
      </c>
      <c r="D44" s="11">
        <v>277.485</v>
      </c>
      <c r="E44" s="11">
        <v>669.137</v>
      </c>
      <c r="F44" s="11">
        <v>62.03</v>
      </c>
      <c r="G44" s="11">
        <v>328.473</v>
      </c>
      <c r="H44" s="11">
        <v>360.919</v>
      </c>
      <c r="I44" s="11">
        <v>751.422</v>
      </c>
      <c r="J44" s="11">
        <v>127.518</v>
      </c>
      <c r="K44" s="11">
        <v>654.637</v>
      </c>
      <c r="L44" s="11">
        <v>638.404</v>
      </c>
      <c r="M44" s="11">
        <v>1420.559</v>
      </c>
    </row>
    <row r="45" spans="1:13" s="12" customFormat="1" ht="9" customHeight="1">
      <c r="A45" s="13" t="s">
        <v>48</v>
      </c>
      <c r="B45" s="12">
        <v>9.837</v>
      </c>
      <c r="C45" s="12">
        <v>44.117</v>
      </c>
      <c r="D45" s="12">
        <v>37.845</v>
      </c>
      <c r="E45" s="12">
        <v>91.799</v>
      </c>
      <c r="F45" s="12">
        <v>8.259</v>
      </c>
      <c r="G45" s="12">
        <v>45.589</v>
      </c>
      <c r="H45" s="12">
        <v>47.592</v>
      </c>
      <c r="I45" s="12">
        <v>101.439</v>
      </c>
      <c r="J45" s="12">
        <v>18.096</v>
      </c>
      <c r="K45" s="12">
        <v>89.706</v>
      </c>
      <c r="L45" s="12">
        <v>85.436</v>
      </c>
      <c r="M45" s="12">
        <v>193.238</v>
      </c>
    </row>
    <row r="46" spans="1:13" s="12" customFormat="1" ht="9" customHeight="1">
      <c r="A46" s="13" t="s">
        <v>49</v>
      </c>
      <c r="B46" s="12">
        <v>11.473</v>
      </c>
      <c r="C46" s="12">
        <v>57.553</v>
      </c>
      <c r="D46" s="12">
        <v>50.362</v>
      </c>
      <c r="E46" s="12">
        <v>119.388</v>
      </c>
      <c r="F46" s="12">
        <v>9.251</v>
      </c>
      <c r="G46" s="12">
        <v>60.337</v>
      </c>
      <c r="H46" s="12">
        <v>63.415</v>
      </c>
      <c r="I46" s="12">
        <v>133.003</v>
      </c>
      <c r="J46" s="12">
        <v>20.724</v>
      </c>
      <c r="K46" s="12">
        <v>117.89</v>
      </c>
      <c r="L46" s="12">
        <v>113.777</v>
      </c>
      <c r="M46" s="12">
        <v>252.391</v>
      </c>
    </row>
    <row r="47" spans="1:13" s="12" customFormat="1" ht="9" customHeight="1">
      <c r="A47" s="13" t="s">
        <v>50</v>
      </c>
      <c r="B47" s="12">
        <v>35.663</v>
      </c>
      <c r="C47" s="12">
        <v>175.693</v>
      </c>
      <c r="D47" s="12">
        <v>153.282</v>
      </c>
      <c r="E47" s="12">
        <v>364.638</v>
      </c>
      <c r="F47" s="12">
        <v>34.271</v>
      </c>
      <c r="G47" s="12">
        <v>179.523</v>
      </c>
      <c r="H47" s="12">
        <v>199.201</v>
      </c>
      <c r="I47" s="12">
        <v>412.995</v>
      </c>
      <c r="J47" s="12">
        <v>69.934</v>
      </c>
      <c r="K47" s="12">
        <v>355.216</v>
      </c>
      <c r="L47" s="12">
        <v>352.483</v>
      </c>
      <c r="M47" s="12">
        <v>777.633</v>
      </c>
    </row>
    <row r="48" spans="1:13" s="12" customFormat="1" ht="9" customHeight="1">
      <c r="A48" s="13" t="s">
        <v>51</v>
      </c>
      <c r="B48" s="12">
        <v>8.515</v>
      </c>
      <c r="C48" s="12">
        <v>48.8</v>
      </c>
      <c r="D48" s="12">
        <v>35.996</v>
      </c>
      <c r="E48" s="12">
        <v>93.312</v>
      </c>
      <c r="F48" s="12">
        <v>10.25</v>
      </c>
      <c r="G48" s="12">
        <v>43.024</v>
      </c>
      <c r="H48" s="12">
        <v>50.711</v>
      </c>
      <c r="I48" s="12">
        <v>103.985</v>
      </c>
      <c r="J48" s="12">
        <v>18.765</v>
      </c>
      <c r="K48" s="12">
        <v>91.825</v>
      </c>
      <c r="L48" s="12">
        <v>86.707</v>
      </c>
      <c r="M48" s="12">
        <v>197.297</v>
      </c>
    </row>
    <row r="49" spans="1:13" s="12" customFormat="1" ht="9" customHeight="1">
      <c r="A49" s="10" t="s">
        <v>52</v>
      </c>
      <c r="B49" s="11">
        <v>183.619</v>
      </c>
      <c r="C49" s="11">
        <v>962.215</v>
      </c>
      <c r="D49" s="11">
        <v>663.98</v>
      </c>
      <c r="E49" s="11">
        <v>1809.814</v>
      </c>
      <c r="F49" s="11">
        <v>174.769</v>
      </c>
      <c r="G49" s="11">
        <v>941.259</v>
      </c>
      <c r="H49" s="11">
        <v>824.219</v>
      </c>
      <c r="I49" s="11">
        <v>1940.246</v>
      </c>
      <c r="J49" s="11">
        <v>358.388</v>
      </c>
      <c r="K49" s="11">
        <v>1903.473</v>
      </c>
      <c r="L49" s="11">
        <v>1488.199</v>
      </c>
      <c r="M49" s="11">
        <v>3750.06</v>
      </c>
    </row>
    <row r="50" spans="1:13" s="12" customFormat="1" ht="9" customHeight="1">
      <c r="A50" s="13" t="s">
        <v>53</v>
      </c>
      <c r="B50" s="12">
        <v>12.329</v>
      </c>
      <c r="C50" s="12">
        <v>63.628</v>
      </c>
      <c r="D50" s="12">
        <v>44.507</v>
      </c>
      <c r="E50" s="12">
        <v>120.464</v>
      </c>
      <c r="F50" s="12">
        <v>12.405</v>
      </c>
      <c r="G50" s="12">
        <v>59.466</v>
      </c>
      <c r="H50" s="12">
        <v>56.357</v>
      </c>
      <c r="I50" s="12">
        <v>128.228</v>
      </c>
      <c r="J50" s="12">
        <v>24.734</v>
      </c>
      <c r="K50" s="12">
        <v>123.093</v>
      </c>
      <c r="L50" s="12">
        <v>100.864</v>
      </c>
      <c r="M50" s="12">
        <v>248.692</v>
      </c>
    </row>
    <row r="51" spans="1:13" s="12" customFormat="1" ht="9" customHeight="1">
      <c r="A51" s="13" t="s">
        <v>54</v>
      </c>
      <c r="B51" s="12">
        <v>16.693</v>
      </c>
      <c r="C51" s="12">
        <v>98.812</v>
      </c>
      <c r="D51" s="12">
        <v>65.512</v>
      </c>
      <c r="E51" s="12">
        <v>181.017</v>
      </c>
      <c r="F51" s="12">
        <v>17.063</v>
      </c>
      <c r="G51" s="12">
        <v>95.285</v>
      </c>
      <c r="H51" s="12">
        <v>82.554</v>
      </c>
      <c r="I51" s="12">
        <v>194.901</v>
      </c>
      <c r="J51" s="12">
        <v>33.756</v>
      </c>
      <c r="K51" s="12">
        <v>194.097</v>
      </c>
      <c r="L51" s="12">
        <v>148.066</v>
      </c>
      <c r="M51" s="12">
        <v>375.919</v>
      </c>
    </row>
    <row r="52" spans="1:13" s="12" customFormat="1" ht="9" customHeight="1">
      <c r="A52" s="13" t="s">
        <v>55</v>
      </c>
      <c r="B52" s="12">
        <v>22.507</v>
      </c>
      <c r="C52" s="12">
        <v>119.174</v>
      </c>
      <c r="D52" s="12">
        <v>74.036</v>
      </c>
      <c r="E52" s="12">
        <v>215.717</v>
      </c>
      <c r="F52" s="12">
        <v>24.737</v>
      </c>
      <c r="G52" s="12">
        <v>110.504</v>
      </c>
      <c r="H52" s="12">
        <v>89.444</v>
      </c>
      <c r="I52" s="12">
        <v>224.685</v>
      </c>
      <c r="J52" s="12">
        <v>47.244</v>
      </c>
      <c r="K52" s="12">
        <v>229.678</v>
      </c>
      <c r="L52" s="12">
        <v>163.48</v>
      </c>
      <c r="M52" s="12">
        <v>440.402</v>
      </c>
    </row>
    <row r="53" spans="1:13" s="12" customFormat="1" ht="9" customHeight="1">
      <c r="A53" s="13" t="s">
        <v>56</v>
      </c>
      <c r="B53" s="12">
        <v>29.848</v>
      </c>
      <c r="C53" s="12">
        <v>158.031</v>
      </c>
      <c r="D53" s="12">
        <v>99.157</v>
      </c>
      <c r="E53" s="12">
        <v>287.035</v>
      </c>
      <c r="F53" s="12">
        <v>30.74</v>
      </c>
      <c r="G53" s="12">
        <v>150.248</v>
      </c>
      <c r="H53" s="12">
        <v>121.765</v>
      </c>
      <c r="I53" s="12">
        <v>302.754</v>
      </c>
      <c r="J53" s="12">
        <v>60.588</v>
      </c>
      <c r="K53" s="12">
        <v>308.279</v>
      </c>
      <c r="L53" s="12">
        <v>220.922</v>
      </c>
      <c r="M53" s="12">
        <v>589.789</v>
      </c>
    </row>
    <row r="54" spans="1:13" s="12" customFormat="1" ht="9" customHeight="1">
      <c r="A54" s="13" t="s">
        <v>57</v>
      </c>
      <c r="B54" s="12">
        <v>40.112</v>
      </c>
      <c r="C54" s="12">
        <v>210.908</v>
      </c>
      <c r="D54" s="12">
        <v>153.871</v>
      </c>
      <c r="E54" s="12">
        <v>404.891</v>
      </c>
      <c r="F54" s="12">
        <v>31.382</v>
      </c>
      <c r="G54" s="12">
        <v>217.585</v>
      </c>
      <c r="H54" s="12">
        <v>193.725</v>
      </c>
      <c r="I54" s="12">
        <v>442.692</v>
      </c>
      <c r="J54" s="12">
        <v>71.494</v>
      </c>
      <c r="K54" s="12">
        <v>428.493</v>
      </c>
      <c r="L54" s="12">
        <v>347.596</v>
      </c>
      <c r="M54" s="12">
        <v>847.583</v>
      </c>
    </row>
    <row r="55" spans="1:13" s="12" customFormat="1" ht="9" customHeight="1">
      <c r="A55" s="13" t="s">
        <v>58</v>
      </c>
      <c r="B55" s="12">
        <v>13.26</v>
      </c>
      <c r="C55" s="12">
        <v>74.358</v>
      </c>
      <c r="D55" s="12">
        <v>63.239</v>
      </c>
      <c r="E55" s="12">
        <v>150.856</v>
      </c>
      <c r="F55" s="12">
        <v>13.338</v>
      </c>
      <c r="G55" s="12">
        <v>72.958</v>
      </c>
      <c r="H55" s="12">
        <v>80.4</v>
      </c>
      <c r="I55" s="12">
        <v>166.695</v>
      </c>
      <c r="J55" s="12">
        <v>26.598</v>
      </c>
      <c r="K55" s="12">
        <v>147.316</v>
      </c>
      <c r="L55" s="12">
        <v>143.639</v>
      </c>
      <c r="M55" s="12">
        <v>317.552</v>
      </c>
    </row>
    <row r="56" spans="1:13" s="12" customFormat="1" ht="9" customHeight="1">
      <c r="A56" s="13" t="s">
        <v>59</v>
      </c>
      <c r="B56" s="12">
        <v>17.395</v>
      </c>
      <c r="C56" s="12">
        <v>83.746</v>
      </c>
      <c r="D56" s="12">
        <v>60.857</v>
      </c>
      <c r="E56" s="12">
        <v>161.997</v>
      </c>
      <c r="F56" s="12">
        <v>15.168</v>
      </c>
      <c r="G56" s="12">
        <v>82.194</v>
      </c>
      <c r="H56" s="12">
        <v>75.802</v>
      </c>
      <c r="I56" s="12">
        <v>173.164</v>
      </c>
      <c r="J56" s="12">
        <v>32.563</v>
      </c>
      <c r="K56" s="12">
        <v>165.94</v>
      </c>
      <c r="L56" s="12">
        <v>136.659</v>
      </c>
      <c r="M56" s="12">
        <v>335.162</v>
      </c>
    </row>
    <row r="57" spans="1:13" s="12" customFormat="1" ht="9" customHeight="1">
      <c r="A57" s="13" t="s">
        <v>60</v>
      </c>
      <c r="B57" s="12">
        <v>17.185</v>
      </c>
      <c r="C57" s="12">
        <v>86.549</v>
      </c>
      <c r="D57" s="12">
        <v>59.089</v>
      </c>
      <c r="E57" s="12">
        <v>162.823</v>
      </c>
      <c r="F57" s="12">
        <v>15.493</v>
      </c>
      <c r="G57" s="12">
        <v>85.939</v>
      </c>
      <c r="H57" s="12">
        <v>71.037</v>
      </c>
      <c r="I57" s="12">
        <v>172.469</v>
      </c>
      <c r="J57" s="12">
        <v>32.678</v>
      </c>
      <c r="K57" s="12">
        <v>172.488</v>
      </c>
      <c r="L57" s="12">
        <v>130.126</v>
      </c>
      <c r="M57" s="12">
        <v>335.292</v>
      </c>
    </row>
    <row r="58" spans="1:13" s="12" customFormat="1" ht="9" customHeight="1">
      <c r="A58" s="13" t="s">
        <v>61</v>
      </c>
      <c r="B58" s="12">
        <v>14.291</v>
      </c>
      <c r="C58" s="12">
        <v>67.009</v>
      </c>
      <c r="D58" s="12">
        <v>43.713</v>
      </c>
      <c r="E58" s="12">
        <v>125.013</v>
      </c>
      <c r="F58" s="12">
        <v>14.443</v>
      </c>
      <c r="G58" s="12">
        <v>67.081</v>
      </c>
      <c r="H58" s="12">
        <v>53.135</v>
      </c>
      <c r="I58" s="12">
        <v>134.659</v>
      </c>
      <c r="J58" s="12">
        <v>28.734</v>
      </c>
      <c r="K58" s="12">
        <v>134.089</v>
      </c>
      <c r="L58" s="12">
        <v>96.847</v>
      </c>
      <c r="M58" s="12">
        <v>259.671</v>
      </c>
    </row>
    <row r="59" spans="1:13" s="12" customFormat="1" ht="9" customHeight="1">
      <c r="A59" s="10" t="s">
        <v>62</v>
      </c>
      <c r="B59" s="11">
        <v>162.105</v>
      </c>
      <c r="C59" s="11">
        <v>790.066</v>
      </c>
      <c r="D59" s="11">
        <v>590.342</v>
      </c>
      <c r="E59" s="11">
        <v>1542.512</v>
      </c>
      <c r="F59" s="11">
        <v>154.987</v>
      </c>
      <c r="G59" s="11">
        <v>792.259</v>
      </c>
      <c r="H59" s="11">
        <v>738.158</v>
      </c>
      <c r="I59" s="11">
        <v>1685.403</v>
      </c>
      <c r="J59" s="11">
        <v>317.091</v>
      </c>
      <c r="K59" s="11">
        <v>1582.324</v>
      </c>
      <c r="L59" s="11">
        <v>1328.499</v>
      </c>
      <c r="M59" s="11">
        <v>3227.915</v>
      </c>
    </row>
    <row r="60" spans="1:13" s="12" customFormat="1" ht="9" customHeight="1">
      <c r="A60" s="13" t="s">
        <v>63</v>
      </c>
      <c r="B60" s="12">
        <v>10.008</v>
      </c>
      <c r="C60" s="12">
        <v>43.252</v>
      </c>
      <c r="D60" s="12">
        <v>32.397</v>
      </c>
      <c r="E60" s="12">
        <v>85.657</v>
      </c>
      <c r="F60" s="12">
        <v>7.299</v>
      </c>
      <c r="G60" s="12">
        <v>43.594</v>
      </c>
      <c r="H60" s="12">
        <v>43.023</v>
      </c>
      <c r="I60" s="12">
        <v>93.915</v>
      </c>
      <c r="J60" s="12">
        <v>17.307</v>
      </c>
      <c r="K60" s="12">
        <v>86.846</v>
      </c>
      <c r="L60" s="12">
        <v>75.42</v>
      </c>
      <c r="M60" s="12">
        <v>179.573</v>
      </c>
    </row>
    <row r="61" spans="1:13" s="12" customFormat="1" ht="9" customHeight="1">
      <c r="A61" s="13" t="s">
        <v>64</v>
      </c>
      <c r="B61" s="12">
        <v>16.086</v>
      </c>
      <c r="C61" s="12">
        <v>83.618</v>
      </c>
      <c r="D61" s="12">
        <v>62.503</v>
      </c>
      <c r="E61" s="12">
        <v>162.206</v>
      </c>
      <c r="F61" s="12">
        <v>14.498</v>
      </c>
      <c r="G61" s="12">
        <v>87.005</v>
      </c>
      <c r="H61" s="12">
        <v>76.777</v>
      </c>
      <c r="I61" s="12">
        <v>178.28</v>
      </c>
      <c r="J61" s="12">
        <v>30.583</v>
      </c>
      <c r="K61" s="12">
        <v>170.623</v>
      </c>
      <c r="L61" s="12">
        <v>139.28</v>
      </c>
      <c r="M61" s="12">
        <v>340.486</v>
      </c>
    </row>
    <row r="62" spans="1:13" s="12" customFormat="1" ht="9" customHeight="1">
      <c r="A62" s="13" t="s">
        <v>65</v>
      </c>
      <c r="B62" s="12">
        <v>11.493</v>
      </c>
      <c r="C62" s="12">
        <v>63.829</v>
      </c>
      <c r="D62" s="12">
        <v>45.151</v>
      </c>
      <c r="E62" s="12">
        <v>120.473</v>
      </c>
      <c r="F62" s="12">
        <v>13.362</v>
      </c>
      <c r="G62" s="12">
        <v>62.779</v>
      </c>
      <c r="H62" s="12">
        <v>56.481</v>
      </c>
      <c r="I62" s="12">
        <v>132.622</v>
      </c>
      <c r="J62" s="12">
        <v>24.856</v>
      </c>
      <c r="K62" s="12">
        <v>126.608</v>
      </c>
      <c r="L62" s="12">
        <v>101.631</v>
      </c>
      <c r="M62" s="12">
        <v>253.095</v>
      </c>
    </row>
    <row r="63" spans="1:13" s="12" customFormat="1" ht="9" customHeight="1">
      <c r="A63" s="13" t="s">
        <v>66</v>
      </c>
      <c r="B63" s="12">
        <v>43.062</v>
      </c>
      <c r="C63" s="12">
        <v>208.189</v>
      </c>
      <c r="D63" s="12">
        <v>154.274</v>
      </c>
      <c r="E63" s="12">
        <v>405.525</v>
      </c>
      <c r="F63" s="12">
        <v>43.879</v>
      </c>
      <c r="G63" s="12">
        <v>207.497</v>
      </c>
      <c r="H63" s="12">
        <v>196.555</v>
      </c>
      <c r="I63" s="12">
        <v>447.932</v>
      </c>
      <c r="J63" s="12">
        <v>86.942</v>
      </c>
      <c r="K63" s="12">
        <v>415.686</v>
      </c>
      <c r="L63" s="12">
        <v>350.829</v>
      </c>
      <c r="M63" s="12">
        <v>853.456</v>
      </c>
    </row>
    <row r="64" spans="1:13" s="12" customFormat="1" ht="9" customHeight="1">
      <c r="A64" s="13" t="s">
        <v>67</v>
      </c>
      <c r="B64" s="12">
        <v>16.722</v>
      </c>
      <c r="C64" s="12">
        <v>69.026</v>
      </c>
      <c r="D64" s="12">
        <v>56.089</v>
      </c>
      <c r="E64" s="12">
        <v>141.836</v>
      </c>
      <c r="F64" s="12">
        <v>11.449</v>
      </c>
      <c r="G64" s="12">
        <v>74.07</v>
      </c>
      <c r="H64" s="12">
        <v>70.903</v>
      </c>
      <c r="I64" s="12">
        <v>156.421</v>
      </c>
      <c r="J64" s="12">
        <v>28.17</v>
      </c>
      <c r="K64" s="12">
        <v>143.096</v>
      </c>
      <c r="L64" s="12">
        <v>126.992</v>
      </c>
      <c r="M64" s="12">
        <v>298.257</v>
      </c>
    </row>
    <row r="65" spans="1:13" s="12" customFormat="1" ht="9" customHeight="1">
      <c r="A65" s="13" t="s">
        <v>68</v>
      </c>
      <c r="B65" s="12">
        <v>15.897</v>
      </c>
      <c r="C65" s="12">
        <v>91.72</v>
      </c>
      <c r="D65" s="12">
        <v>64.134</v>
      </c>
      <c r="E65" s="12">
        <v>171.751</v>
      </c>
      <c r="F65" s="12">
        <v>16.156</v>
      </c>
      <c r="G65" s="12">
        <v>90.252</v>
      </c>
      <c r="H65" s="12">
        <v>78.501</v>
      </c>
      <c r="I65" s="12">
        <v>184.91</v>
      </c>
      <c r="J65" s="12">
        <v>32.053</v>
      </c>
      <c r="K65" s="12">
        <v>181.972</v>
      </c>
      <c r="L65" s="12">
        <v>142.636</v>
      </c>
      <c r="M65" s="12">
        <v>356.66</v>
      </c>
    </row>
    <row r="66" spans="1:13" s="12" customFormat="1" ht="9" customHeight="1">
      <c r="A66" s="13" t="s">
        <v>69</v>
      </c>
      <c r="B66" s="12">
        <v>15.05</v>
      </c>
      <c r="C66" s="12">
        <v>75.839</v>
      </c>
      <c r="D66" s="12">
        <v>54.64</v>
      </c>
      <c r="E66" s="12">
        <v>145.529</v>
      </c>
      <c r="F66" s="12">
        <v>16.826</v>
      </c>
      <c r="G66" s="12">
        <v>72.275</v>
      </c>
      <c r="H66" s="12">
        <v>66.543</v>
      </c>
      <c r="I66" s="12">
        <v>155.644</v>
      </c>
      <c r="J66" s="12">
        <v>31.876</v>
      </c>
      <c r="K66" s="12">
        <v>148.114</v>
      </c>
      <c r="L66" s="12">
        <v>121.183</v>
      </c>
      <c r="M66" s="12">
        <v>301.173</v>
      </c>
    </row>
    <row r="67" spans="1:13" s="12" customFormat="1" ht="9" customHeight="1">
      <c r="A67" s="13" t="s">
        <v>70</v>
      </c>
      <c r="B67" s="12">
        <v>11.9</v>
      </c>
      <c r="C67" s="12">
        <v>55.262</v>
      </c>
      <c r="D67" s="12">
        <v>45.002</v>
      </c>
      <c r="E67" s="12">
        <v>112.165</v>
      </c>
      <c r="F67" s="12">
        <v>10.902</v>
      </c>
      <c r="G67" s="12">
        <v>56.649</v>
      </c>
      <c r="H67" s="12">
        <v>54.805</v>
      </c>
      <c r="I67" s="12">
        <v>122.356</v>
      </c>
      <c r="J67" s="12">
        <v>22.803</v>
      </c>
      <c r="K67" s="12">
        <v>111.911</v>
      </c>
      <c r="L67" s="12">
        <v>99.807</v>
      </c>
      <c r="M67" s="12">
        <v>234.521</v>
      </c>
    </row>
    <row r="68" spans="1:13" s="12" customFormat="1" ht="9" customHeight="1">
      <c r="A68" s="13" t="s">
        <v>71</v>
      </c>
      <c r="B68" s="12">
        <v>8.46</v>
      </c>
      <c r="C68" s="12">
        <v>46.976</v>
      </c>
      <c r="D68" s="12">
        <v>39.339</v>
      </c>
      <c r="E68" s="12">
        <v>94.775</v>
      </c>
      <c r="F68" s="12">
        <v>9.1</v>
      </c>
      <c r="G68" s="12">
        <v>47.278</v>
      </c>
      <c r="H68" s="12">
        <v>48.166</v>
      </c>
      <c r="I68" s="12">
        <v>104.544</v>
      </c>
      <c r="J68" s="12">
        <v>17.56</v>
      </c>
      <c r="K68" s="12">
        <v>94.254</v>
      </c>
      <c r="L68" s="12">
        <v>87.505</v>
      </c>
      <c r="M68" s="12">
        <v>199.319</v>
      </c>
    </row>
    <row r="69" spans="1:13" s="12" customFormat="1" ht="9" customHeight="1">
      <c r="A69" s="13" t="s">
        <v>72</v>
      </c>
      <c r="B69" s="12">
        <v>13.427</v>
      </c>
      <c r="C69" s="12">
        <v>52.356</v>
      </c>
      <c r="D69" s="12">
        <v>36.813</v>
      </c>
      <c r="E69" s="12">
        <v>102.596</v>
      </c>
      <c r="F69" s="12">
        <v>11.515</v>
      </c>
      <c r="G69" s="12">
        <v>50.859</v>
      </c>
      <c r="H69" s="12">
        <v>46.404</v>
      </c>
      <c r="I69" s="12">
        <v>108.778</v>
      </c>
      <c r="J69" s="12">
        <v>24.942</v>
      </c>
      <c r="K69" s="12">
        <v>103.215</v>
      </c>
      <c r="L69" s="12">
        <v>83.217</v>
      </c>
      <c r="M69" s="12">
        <v>211.374</v>
      </c>
    </row>
    <row r="70" spans="1:13" s="12" customFormat="1" ht="9" customHeight="1">
      <c r="A70" s="10" t="s">
        <v>73</v>
      </c>
      <c r="B70" s="11">
        <v>42.308</v>
      </c>
      <c r="C70" s="11">
        <v>187.742</v>
      </c>
      <c r="D70" s="11">
        <v>140.889</v>
      </c>
      <c r="E70" s="11">
        <v>370.939</v>
      </c>
      <c r="F70" s="11">
        <v>40.54</v>
      </c>
      <c r="G70" s="11">
        <v>190.344</v>
      </c>
      <c r="H70" s="11">
        <v>174.111</v>
      </c>
      <c r="I70" s="11">
        <v>404.996</v>
      </c>
      <c r="J70" s="11">
        <v>82.849</v>
      </c>
      <c r="K70" s="11">
        <v>378.086</v>
      </c>
      <c r="L70" s="11">
        <v>315</v>
      </c>
      <c r="M70" s="11">
        <v>775.935</v>
      </c>
    </row>
    <row r="71" spans="1:13" s="12" customFormat="1" ht="9" customHeight="1">
      <c r="A71" s="13" t="s">
        <v>74</v>
      </c>
      <c r="B71" s="12">
        <v>31.673</v>
      </c>
      <c r="C71" s="12">
        <v>140.236</v>
      </c>
      <c r="D71" s="12">
        <v>102.341</v>
      </c>
      <c r="E71" s="12">
        <v>274.25</v>
      </c>
      <c r="F71" s="12">
        <v>29.925</v>
      </c>
      <c r="G71" s="12">
        <v>141.748</v>
      </c>
      <c r="H71" s="12">
        <v>125.976</v>
      </c>
      <c r="I71" s="12">
        <v>297.649</v>
      </c>
      <c r="J71" s="12">
        <v>61.599</v>
      </c>
      <c r="K71" s="12">
        <v>281.983</v>
      </c>
      <c r="L71" s="12">
        <v>228.317</v>
      </c>
      <c r="M71" s="12">
        <v>571.899</v>
      </c>
    </row>
    <row r="72" spans="1:13" s="12" customFormat="1" ht="9" customHeight="1">
      <c r="A72" s="13" t="s">
        <v>75</v>
      </c>
      <c r="B72" s="12">
        <v>10.635</v>
      </c>
      <c r="C72" s="12">
        <v>47.506</v>
      </c>
      <c r="D72" s="12">
        <v>38.548</v>
      </c>
      <c r="E72" s="12">
        <v>96.689</v>
      </c>
      <c r="F72" s="12">
        <v>10.615</v>
      </c>
      <c r="G72" s="12">
        <v>48.596</v>
      </c>
      <c r="H72" s="12">
        <v>48.135</v>
      </c>
      <c r="I72" s="12">
        <v>107.346</v>
      </c>
      <c r="J72" s="12">
        <v>21.25</v>
      </c>
      <c r="K72" s="12">
        <v>96.103</v>
      </c>
      <c r="L72" s="12">
        <v>86.683</v>
      </c>
      <c r="M72" s="12">
        <v>204.036</v>
      </c>
    </row>
    <row r="73" spans="1:13" s="12" customFormat="1" ht="9" customHeight="1">
      <c r="A73" s="10" t="s">
        <v>76</v>
      </c>
      <c r="B73" s="11">
        <v>76.648</v>
      </c>
      <c r="C73" s="11">
        <v>336.723</v>
      </c>
      <c r="D73" s="11">
        <v>240.992</v>
      </c>
      <c r="E73" s="11">
        <v>654.363</v>
      </c>
      <c r="F73" s="11">
        <v>72.969</v>
      </c>
      <c r="G73" s="11">
        <v>333.171</v>
      </c>
      <c r="H73" s="11">
        <v>295.193</v>
      </c>
      <c r="I73" s="11">
        <v>701.333</v>
      </c>
      <c r="J73" s="11">
        <v>149.617</v>
      </c>
      <c r="K73" s="11">
        <v>669.894</v>
      </c>
      <c r="L73" s="11">
        <v>536.185</v>
      </c>
      <c r="M73" s="11">
        <v>1355.696</v>
      </c>
    </row>
    <row r="74" spans="1:13" s="12" customFormat="1" ht="9" customHeight="1">
      <c r="A74" s="13" t="s">
        <v>77</v>
      </c>
      <c r="B74" s="12">
        <v>18.951</v>
      </c>
      <c r="C74" s="12">
        <v>83.656</v>
      </c>
      <c r="D74" s="12">
        <v>57.505</v>
      </c>
      <c r="E74" s="12">
        <v>160.112</v>
      </c>
      <c r="F74" s="12">
        <v>18.576</v>
      </c>
      <c r="G74" s="12">
        <v>83.167</v>
      </c>
      <c r="H74" s="12">
        <v>66.708</v>
      </c>
      <c r="I74" s="12">
        <v>168.451</v>
      </c>
      <c r="J74" s="12">
        <v>37.527</v>
      </c>
      <c r="K74" s="12">
        <v>166.823</v>
      </c>
      <c r="L74" s="12">
        <v>124.213</v>
      </c>
      <c r="M74" s="12">
        <v>328.563</v>
      </c>
    </row>
    <row r="75" spans="1:13" s="12" customFormat="1" ht="9" customHeight="1">
      <c r="A75" s="13" t="s">
        <v>78</v>
      </c>
      <c r="B75" s="12">
        <v>23.532</v>
      </c>
      <c r="C75" s="12">
        <v>100.876</v>
      </c>
      <c r="D75" s="12">
        <v>72.625</v>
      </c>
      <c r="E75" s="12">
        <v>197.033</v>
      </c>
      <c r="F75" s="12">
        <v>21.288</v>
      </c>
      <c r="G75" s="12">
        <v>100.347</v>
      </c>
      <c r="H75" s="12">
        <v>92.172</v>
      </c>
      <c r="I75" s="12">
        <v>213.807</v>
      </c>
      <c r="J75" s="12">
        <v>44.819</v>
      </c>
      <c r="K75" s="12">
        <v>201.223</v>
      </c>
      <c r="L75" s="12">
        <v>164.798</v>
      </c>
      <c r="M75" s="12">
        <v>410.84</v>
      </c>
    </row>
    <row r="76" spans="1:13" s="12" customFormat="1" ht="9" customHeight="1">
      <c r="A76" s="13" t="s">
        <v>79</v>
      </c>
      <c r="B76" s="12">
        <v>16.838</v>
      </c>
      <c r="C76" s="12">
        <v>67.655</v>
      </c>
      <c r="D76" s="12">
        <v>49.815</v>
      </c>
      <c r="E76" s="12">
        <v>134.309</v>
      </c>
      <c r="F76" s="12">
        <v>14.287</v>
      </c>
      <c r="G76" s="12">
        <v>67.339</v>
      </c>
      <c r="H76" s="12">
        <v>62.431</v>
      </c>
      <c r="I76" s="12">
        <v>144.057</v>
      </c>
      <c r="J76" s="12">
        <v>31.126</v>
      </c>
      <c r="K76" s="12">
        <v>134.994</v>
      </c>
      <c r="L76" s="12">
        <v>112.246</v>
      </c>
      <c r="M76" s="12">
        <v>278.366</v>
      </c>
    </row>
    <row r="77" spans="1:13" s="12" customFormat="1" ht="9" customHeight="1">
      <c r="A77" s="13" t="s">
        <v>80</v>
      </c>
      <c r="B77" s="12">
        <v>17.327</v>
      </c>
      <c r="C77" s="12">
        <v>84.537</v>
      </c>
      <c r="D77" s="12">
        <v>61.047</v>
      </c>
      <c r="E77" s="12">
        <v>162.91</v>
      </c>
      <c r="F77" s="12">
        <v>18.818</v>
      </c>
      <c r="G77" s="12">
        <v>82.317</v>
      </c>
      <c r="H77" s="12">
        <v>73.881</v>
      </c>
      <c r="I77" s="12">
        <v>175.017</v>
      </c>
      <c r="J77" s="12">
        <v>36.145</v>
      </c>
      <c r="K77" s="12">
        <v>166.854</v>
      </c>
      <c r="L77" s="12">
        <v>134.928</v>
      </c>
      <c r="M77" s="12">
        <v>337.927</v>
      </c>
    </row>
    <row r="78" spans="1:13" s="12" customFormat="1" ht="9" customHeight="1">
      <c r="A78" s="10" t="s">
        <v>81</v>
      </c>
      <c r="B78" s="11">
        <v>282.874</v>
      </c>
      <c r="C78" s="11">
        <v>1217.779</v>
      </c>
      <c r="D78" s="11">
        <v>782.365</v>
      </c>
      <c r="E78" s="11">
        <v>2283.018</v>
      </c>
      <c r="F78" s="11">
        <v>270.408</v>
      </c>
      <c r="G78" s="11">
        <v>1260.326</v>
      </c>
      <c r="H78" s="11">
        <v>984.696</v>
      </c>
      <c r="I78" s="11">
        <v>2515.43</v>
      </c>
      <c r="J78" s="11">
        <v>553.281</v>
      </c>
      <c r="K78" s="11">
        <v>2478.105</v>
      </c>
      <c r="L78" s="11">
        <v>1767.061</v>
      </c>
      <c r="M78" s="11">
        <v>4798.447</v>
      </c>
    </row>
    <row r="79" spans="1:13" s="12" customFormat="1" ht="9" customHeight="1">
      <c r="A79" s="13" t="s">
        <v>82</v>
      </c>
      <c r="B79" s="12">
        <v>16.701</v>
      </c>
      <c r="C79" s="12">
        <v>68.87</v>
      </c>
      <c r="D79" s="12">
        <v>47.149</v>
      </c>
      <c r="E79" s="12">
        <v>132.721</v>
      </c>
      <c r="F79" s="12">
        <v>17.838</v>
      </c>
      <c r="G79" s="12">
        <v>66.525</v>
      </c>
      <c r="H79" s="12">
        <v>57.002</v>
      </c>
      <c r="I79" s="12">
        <v>141.366</v>
      </c>
      <c r="J79" s="12">
        <v>34.539</v>
      </c>
      <c r="K79" s="12">
        <v>135.395</v>
      </c>
      <c r="L79" s="12">
        <v>104.152</v>
      </c>
      <c r="M79" s="12">
        <v>274.086</v>
      </c>
    </row>
    <row r="80" spans="1:13" s="12" customFormat="1" ht="9" customHeight="1">
      <c r="A80" s="13" t="s">
        <v>83</v>
      </c>
      <c r="B80" s="12">
        <v>8.022</v>
      </c>
      <c r="C80" s="12">
        <v>33.947</v>
      </c>
      <c r="D80" s="12">
        <v>25.564</v>
      </c>
      <c r="E80" s="12">
        <v>67.533</v>
      </c>
      <c r="F80" s="12">
        <v>8.496</v>
      </c>
      <c r="G80" s="12">
        <v>33.073</v>
      </c>
      <c r="H80" s="12">
        <v>29.728</v>
      </c>
      <c r="I80" s="12">
        <v>71.297</v>
      </c>
      <c r="J80" s="12">
        <v>16.518</v>
      </c>
      <c r="K80" s="12">
        <v>67.02</v>
      </c>
      <c r="L80" s="12">
        <v>55.292</v>
      </c>
      <c r="M80" s="12">
        <v>138.83</v>
      </c>
    </row>
    <row r="81" spans="1:13" s="12" customFormat="1" ht="9" customHeight="1">
      <c r="A81" s="13" t="s">
        <v>84</v>
      </c>
      <c r="B81" s="12">
        <v>198.711</v>
      </c>
      <c r="C81" s="12">
        <v>888.586</v>
      </c>
      <c r="D81" s="12">
        <v>560.518</v>
      </c>
      <c r="E81" s="12">
        <v>1647.814</v>
      </c>
      <c r="F81" s="12">
        <v>180.895</v>
      </c>
      <c r="G81" s="12">
        <v>933.719</v>
      </c>
      <c r="H81" s="12">
        <v>726.814</v>
      </c>
      <c r="I81" s="12">
        <v>1841.429</v>
      </c>
      <c r="J81" s="12">
        <v>379.606</v>
      </c>
      <c r="K81" s="12">
        <v>1822.305</v>
      </c>
      <c r="L81" s="12">
        <v>1287.332</v>
      </c>
      <c r="M81" s="12">
        <v>3489.243</v>
      </c>
    </row>
    <row r="82" spans="1:13" s="12" customFormat="1" ht="9" customHeight="1">
      <c r="A82" s="13" t="s">
        <v>85</v>
      </c>
      <c r="B82" s="12">
        <v>31.781</v>
      </c>
      <c r="C82" s="12">
        <v>118.524</v>
      </c>
      <c r="D82" s="12">
        <v>75.929</v>
      </c>
      <c r="E82" s="12">
        <v>226.235</v>
      </c>
      <c r="F82" s="12">
        <v>33.248</v>
      </c>
      <c r="G82" s="12">
        <v>120.422</v>
      </c>
      <c r="H82" s="12">
        <v>86.091</v>
      </c>
      <c r="I82" s="12">
        <v>239.762</v>
      </c>
      <c r="J82" s="12">
        <v>65.03</v>
      </c>
      <c r="K82" s="12">
        <v>238.947</v>
      </c>
      <c r="L82" s="12">
        <v>162.021</v>
      </c>
      <c r="M82" s="12">
        <v>465.997</v>
      </c>
    </row>
    <row r="83" spans="1:13" s="12" customFormat="1" ht="9" customHeight="1">
      <c r="A83" s="13" t="s">
        <v>86</v>
      </c>
      <c r="B83" s="12">
        <v>27.658</v>
      </c>
      <c r="C83" s="12">
        <v>107.852</v>
      </c>
      <c r="D83" s="12">
        <v>73.205</v>
      </c>
      <c r="E83" s="12">
        <v>208.715</v>
      </c>
      <c r="F83" s="12">
        <v>29.93</v>
      </c>
      <c r="G83" s="12">
        <v>106.586</v>
      </c>
      <c r="H83" s="12">
        <v>85.06</v>
      </c>
      <c r="I83" s="12">
        <v>221.576</v>
      </c>
      <c r="J83" s="12">
        <v>57.589</v>
      </c>
      <c r="K83" s="12">
        <v>214.438</v>
      </c>
      <c r="L83" s="12">
        <v>158.264</v>
      </c>
      <c r="M83" s="12">
        <v>430.291</v>
      </c>
    </row>
    <row r="84" spans="1:13" s="12" customFormat="1" ht="9" customHeight="1">
      <c r="A84" s="10" t="s">
        <v>87</v>
      </c>
      <c r="B84" s="11">
        <v>71.778</v>
      </c>
      <c r="C84" s="11">
        <v>286.237</v>
      </c>
      <c r="D84" s="11">
        <v>199.226</v>
      </c>
      <c r="E84" s="11">
        <v>557.241</v>
      </c>
      <c r="F84" s="11">
        <v>68.238</v>
      </c>
      <c r="G84" s="11">
        <v>287.983</v>
      </c>
      <c r="H84" s="11">
        <v>242.687</v>
      </c>
      <c r="I84" s="11">
        <v>598.908</v>
      </c>
      <c r="J84" s="11">
        <v>140.016</v>
      </c>
      <c r="K84" s="11">
        <v>574.22</v>
      </c>
      <c r="L84" s="11">
        <v>441.912</v>
      </c>
      <c r="M84" s="11">
        <v>1156.149</v>
      </c>
    </row>
    <row r="85" spans="1:13" s="12" customFormat="1" ht="9" customHeight="1">
      <c r="A85" s="13" t="s">
        <v>88</v>
      </c>
      <c r="B85" s="12">
        <v>15.678</v>
      </c>
      <c r="C85" s="12">
        <v>66.447</v>
      </c>
      <c r="D85" s="12">
        <v>48.107</v>
      </c>
      <c r="E85" s="12">
        <v>130.232</v>
      </c>
      <c r="F85" s="12">
        <v>15.173</v>
      </c>
      <c r="G85" s="12">
        <v>65.169</v>
      </c>
      <c r="H85" s="12">
        <v>58.868</v>
      </c>
      <c r="I85" s="12">
        <v>139.21</v>
      </c>
      <c r="J85" s="12">
        <v>30.851</v>
      </c>
      <c r="K85" s="12">
        <v>131.616</v>
      </c>
      <c r="L85" s="12">
        <v>106.975</v>
      </c>
      <c r="M85" s="12">
        <v>269.442</v>
      </c>
    </row>
    <row r="86" spans="1:13" s="12" customFormat="1" ht="9" customHeight="1">
      <c r="A86" s="13" t="s">
        <v>89</v>
      </c>
      <c r="B86" s="12">
        <v>17.331</v>
      </c>
      <c r="C86" s="12">
        <v>67.215</v>
      </c>
      <c r="D86" s="12">
        <v>45.143</v>
      </c>
      <c r="E86" s="12">
        <v>129.689</v>
      </c>
      <c r="F86" s="12">
        <v>16.273</v>
      </c>
      <c r="G86" s="12">
        <v>67.872</v>
      </c>
      <c r="H86" s="12">
        <v>53.589</v>
      </c>
      <c r="I86" s="12">
        <v>137.734</v>
      </c>
      <c r="J86" s="12">
        <v>33.605</v>
      </c>
      <c r="K86" s="12">
        <v>135.087</v>
      </c>
      <c r="L86" s="12">
        <v>98.732</v>
      </c>
      <c r="M86" s="12">
        <v>267.423</v>
      </c>
    </row>
    <row r="87" spans="1:13" s="12" customFormat="1" ht="9" customHeight="1">
      <c r="A87" s="13" t="s">
        <v>90</v>
      </c>
      <c r="B87" s="12">
        <v>17.924</v>
      </c>
      <c r="C87" s="12">
        <v>68.94</v>
      </c>
      <c r="D87" s="12">
        <v>44.119</v>
      </c>
      <c r="E87" s="12">
        <v>130.983</v>
      </c>
      <c r="F87" s="12">
        <v>15.646</v>
      </c>
      <c r="G87" s="12">
        <v>69.163</v>
      </c>
      <c r="H87" s="12">
        <v>59.058</v>
      </c>
      <c r="I87" s="12">
        <v>143.867</v>
      </c>
      <c r="J87" s="12">
        <v>33.571</v>
      </c>
      <c r="K87" s="12">
        <v>138.103</v>
      </c>
      <c r="L87" s="12">
        <v>103.176</v>
      </c>
      <c r="M87" s="12">
        <v>274.85</v>
      </c>
    </row>
    <row r="88" spans="1:13" s="12" customFormat="1" ht="9" customHeight="1">
      <c r="A88" s="13" t="s">
        <v>91</v>
      </c>
      <c r="B88" s="12">
        <v>20.844</v>
      </c>
      <c r="C88" s="12">
        <v>83.636</v>
      </c>
      <c r="D88" s="12">
        <v>61.857</v>
      </c>
      <c r="E88" s="12">
        <v>166.337</v>
      </c>
      <c r="F88" s="12">
        <v>21.145</v>
      </c>
      <c r="G88" s="12">
        <v>85.779</v>
      </c>
      <c r="H88" s="12">
        <v>71.172</v>
      </c>
      <c r="I88" s="12">
        <v>178.096</v>
      </c>
      <c r="J88" s="12">
        <v>41.99</v>
      </c>
      <c r="K88" s="12">
        <v>169.415</v>
      </c>
      <c r="L88" s="12">
        <v>133.029</v>
      </c>
      <c r="M88" s="12">
        <v>344.434</v>
      </c>
    </row>
    <row r="89" spans="1:13" s="12" customFormat="1" ht="9" customHeight="1">
      <c r="A89" s="10" t="s">
        <v>92</v>
      </c>
      <c r="B89" s="11">
        <v>17.973</v>
      </c>
      <c r="C89" s="11">
        <v>67.842</v>
      </c>
      <c r="D89" s="11">
        <v>48.668</v>
      </c>
      <c r="E89" s="11">
        <v>134.483</v>
      </c>
      <c r="F89" s="11">
        <v>17.187</v>
      </c>
      <c r="G89" s="11">
        <v>67.459</v>
      </c>
      <c r="H89" s="11">
        <v>59.639</v>
      </c>
      <c r="I89" s="11">
        <v>144.286</v>
      </c>
      <c r="J89" s="11">
        <v>35.16</v>
      </c>
      <c r="K89" s="11">
        <v>135.301</v>
      </c>
      <c r="L89" s="11">
        <v>108.308</v>
      </c>
      <c r="M89" s="11">
        <v>278.769</v>
      </c>
    </row>
    <row r="90" spans="1:13" s="12" customFormat="1" ht="9" customHeight="1">
      <c r="A90" s="13" t="s">
        <v>93</v>
      </c>
      <c r="B90" s="12">
        <v>12.861</v>
      </c>
      <c r="C90" s="12">
        <v>48.284</v>
      </c>
      <c r="D90" s="12">
        <v>35.657</v>
      </c>
      <c r="E90" s="12">
        <v>96.801</v>
      </c>
      <c r="F90" s="12">
        <v>12.185</v>
      </c>
      <c r="G90" s="12">
        <v>49.038</v>
      </c>
      <c r="H90" s="12">
        <v>42.888</v>
      </c>
      <c r="I90" s="12">
        <v>104.111</v>
      </c>
      <c r="J90" s="12">
        <v>25.046</v>
      </c>
      <c r="K90" s="12">
        <v>97.322</v>
      </c>
      <c r="L90" s="12">
        <v>78.545</v>
      </c>
      <c r="M90" s="12">
        <v>200.912</v>
      </c>
    </row>
    <row r="91" spans="1:13" s="12" customFormat="1" ht="9" customHeight="1">
      <c r="A91" s="13" t="s">
        <v>94</v>
      </c>
      <c r="B91" s="12">
        <v>5.112</v>
      </c>
      <c r="C91" s="12">
        <v>19.558</v>
      </c>
      <c r="D91" s="12">
        <v>13.012</v>
      </c>
      <c r="E91" s="12">
        <v>37.682</v>
      </c>
      <c r="F91" s="12">
        <v>5.003</v>
      </c>
      <c r="G91" s="12">
        <v>18.421</v>
      </c>
      <c r="H91" s="12">
        <v>16.751</v>
      </c>
      <c r="I91" s="12">
        <v>40.175</v>
      </c>
      <c r="J91" s="12">
        <v>10.115</v>
      </c>
      <c r="K91" s="12">
        <v>37.979</v>
      </c>
      <c r="L91" s="12">
        <v>29.763</v>
      </c>
      <c r="M91" s="12">
        <v>77.856</v>
      </c>
    </row>
    <row r="92" spans="1:13" s="12" customFormat="1" ht="9" customHeight="1">
      <c r="A92" s="10" t="s">
        <v>95</v>
      </c>
      <c r="B92" s="11">
        <v>386.416</v>
      </c>
      <c r="C92" s="11">
        <v>1234.472</v>
      </c>
      <c r="D92" s="11">
        <v>698.008</v>
      </c>
      <c r="E92" s="11">
        <v>2318.896</v>
      </c>
      <c r="F92" s="11">
        <v>373.328</v>
      </c>
      <c r="G92" s="11">
        <v>1279.308</v>
      </c>
      <c r="H92" s="11">
        <v>857.019</v>
      </c>
      <c r="I92" s="11">
        <v>2509.655</v>
      </c>
      <c r="J92" s="11">
        <v>759.744</v>
      </c>
      <c r="K92" s="11">
        <v>2513.78</v>
      </c>
      <c r="L92" s="11">
        <v>1555.027</v>
      </c>
      <c r="M92" s="11">
        <v>4828.551</v>
      </c>
    </row>
    <row r="93" spans="1:13" s="12" customFormat="1" ht="9" customHeight="1">
      <c r="A93" s="13" t="s">
        <v>96</v>
      </c>
      <c r="B93" s="12">
        <v>60.215</v>
      </c>
      <c r="C93" s="12">
        <v>196.657</v>
      </c>
      <c r="D93" s="12">
        <v>103.292</v>
      </c>
      <c r="E93" s="12">
        <v>360.164</v>
      </c>
      <c r="F93" s="12">
        <v>57.837</v>
      </c>
      <c r="G93" s="12">
        <v>201.766</v>
      </c>
      <c r="H93" s="12">
        <v>126.775</v>
      </c>
      <c r="I93" s="12">
        <v>386.378</v>
      </c>
      <c r="J93" s="12">
        <v>118.052</v>
      </c>
      <c r="K93" s="12">
        <v>398.423</v>
      </c>
      <c r="L93" s="12">
        <v>230.068</v>
      </c>
      <c r="M93" s="12">
        <v>746.542</v>
      </c>
    </row>
    <row r="94" spans="1:13" s="12" customFormat="1" ht="9" customHeight="1">
      <c r="A94" s="13" t="s">
        <v>97</v>
      </c>
      <c r="B94" s="12">
        <v>17.782</v>
      </c>
      <c r="C94" s="12">
        <v>60.001</v>
      </c>
      <c r="D94" s="12">
        <v>41.276</v>
      </c>
      <c r="E94" s="12">
        <v>119.06</v>
      </c>
      <c r="F94" s="12">
        <v>17.415</v>
      </c>
      <c r="G94" s="12">
        <v>60.548</v>
      </c>
      <c r="H94" s="12">
        <v>50.426</v>
      </c>
      <c r="I94" s="12">
        <v>128.388</v>
      </c>
      <c r="J94" s="12">
        <v>35.197</v>
      </c>
      <c r="K94" s="12">
        <v>120.549</v>
      </c>
      <c r="L94" s="12">
        <v>91.702</v>
      </c>
      <c r="M94" s="12">
        <v>247.448</v>
      </c>
    </row>
    <row r="95" spans="1:13" s="12" customFormat="1" ht="9" customHeight="1">
      <c r="A95" s="13" t="s">
        <v>98</v>
      </c>
      <c r="B95" s="12">
        <v>205.587</v>
      </c>
      <c r="C95" s="12">
        <v>650.816</v>
      </c>
      <c r="D95" s="12">
        <v>350.06</v>
      </c>
      <c r="E95" s="12">
        <v>1206.462</v>
      </c>
      <c r="F95" s="12">
        <v>197.06</v>
      </c>
      <c r="G95" s="12">
        <v>686.148</v>
      </c>
      <c r="H95" s="12">
        <v>432.37</v>
      </c>
      <c r="I95" s="12">
        <v>1315.578</v>
      </c>
      <c r="J95" s="12">
        <v>402.647</v>
      </c>
      <c r="K95" s="12">
        <v>1336.964</v>
      </c>
      <c r="L95" s="12">
        <v>782.429</v>
      </c>
      <c r="M95" s="12">
        <v>2522.041</v>
      </c>
    </row>
    <row r="96" spans="1:13" s="12" customFormat="1" ht="9" customHeight="1">
      <c r="A96" s="13" t="s">
        <v>99</v>
      </c>
      <c r="B96" s="12">
        <v>28.182</v>
      </c>
      <c r="C96" s="12">
        <v>94.436</v>
      </c>
      <c r="D96" s="12">
        <v>59.921</v>
      </c>
      <c r="E96" s="12">
        <v>182.539</v>
      </c>
      <c r="F96" s="12">
        <v>27.97</v>
      </c>
      <c r="G96" s="12">
        <v>93.967</v>
      </c>
      <c r="H96" s="12">
        <v>71.489</v>
      </c>
      <c r="I96" s="12">
        <v>193.426</v>
      </c>
      <c r="J96" s="12">
        <v>56.152</v>
      </c>
      <c r="K96" s="12">
        <v>188.403</v>
      </c>
      <c r="L96" s="12">
        <v>131.41</v>
      </c>
      <c r="M96" s="12">
        <v>375.965</v>
      </c>
    </row>
    <row r="97" spans="1:13" s="12" customFormat="1" ht="9" customHeight="1">
      <c r="A97" s="13" t="s">
        <v>100</v>
      </c>
      <c r="B97" s="12">
        <v>74.65</v>
      </c>
      <c r="C97" s="12">
        <v>232.562</v>
      </c>
      <c r="D97" s="12">
        <v>143.459</v>
      </c>
      <c r="E97" s="12">
        <v>450.671</v>
      </c>
      <c r="F97" s="12">
        <v>73.046</v>
      </c>
      <c r="G97" s="12">
        <v>236.879</v>
      </c>
      <c r="H97" s="12">
        <v>175.959</v>
      </c>
      <c r="I97" s="12">
        <v>485.884</v>
      </c>
      <c r="J97" s="12">
        <v>147.696</v>
      </c>
      <c r="K97" s="12">
        <v>469.441</v>
      </c>
      <c r="L97" s="12">
        <v>319.418</v>
      </c>
      <c r="M97" s="12">
        <v>936.555</v>
      </c>
    </row>
    <row r="98" spans="1:13" s="12" customFormat="1" ht="9" customHeight="1">
      <c r="A98" s="10" t="s">
        <v>101</v>
      </c>
      <c r="B98" s="11">
        <v>251.079</v>
      </c>
      <c r="C98" s="11">
        <v>860.075</v>
      </c>
      <c r="D98" s="11">
        <v>547.721</v>
      </c>
      <c r="E98" s="11">
        <v>1658.874</v>
      </c>
      <c r="F98" s="11">
        <v>239.391</v>
      </c>
      <c r="G98" s="11">
        <v>888.14</v>
      </c>
      <c r="H98" s="11">
        <v>667.226</v>
      </c>
      <c r="I98" s="11">
        <v>1794.757</v>
      </c>
      <c r="J98" s="11">
        <v>490.469</v>
      </c>
      <c r="K98" s="11">
        <v>1748.215</v>
      </c>
      <c r="L98" s="11">
        <v>1214.947</v>
      </c>
      <c r="M98" s="11">
        <v>3453.631</v>
      </c>
    </row>
    <row r="99" spans="1:13" s="12" customFormat="1" ht="9" customHeight="1">
      <c r="A99" s="13" t="s">
        <v>102</v>
      </c>
      <c r="B99" s="12">
        <v>43.424</v>
      </c>
      <c r="C99" s="12">
        <v>142.045</v>
      </c>
      <c r="D99" s="12">
        <v>90.394</v>
      </c>
      <c r="E99" s="12">
        <v>275.862</v>
      </c>
      <c r="F99" s="12">
        <v>43.788</v>
      </c>
      <c r="G99" s="12">
        <v>141.732</v>
      </c>
      <c r="H99" s="12">
        <v>109.457</v>
      </c>
      <c r="I99" s="12">
        <v>294.977</v>
      </c>
      <c r="J99" s="12">
        <v>87.212</v>
      </c>
      <c r="K99" s="12">
        <v>283.777</v>
      </c>
      <c r="L99" s="12">
        <v>199.85</v>
      </c>
      <c r="M99" s="12">
        <v>570.839</v>
      </c>
    </row>
    <row r="100" spans="1:13" s="12" customFormat="1" ht="9" customHeight="1">
      <c r="A100" s="13" t="s">
        <v>103</v>
      </c>
      <c r="B100" s="12">
        <v>99.905</v>
      </c>
      <c r="C100" s="12">
        <v>344.205</v>
      </c>
      <c r="D100" s="12">
        <v>210.16</v>
      </c>
      <c r="E100" s="12">
        <v>654.27</v>
      </c>
      <c r="F100" s="12">
        <v>90.396</v>
      </c>
      <c r="G100" s="12">
        <v>354.529</v>
      </c>
      <c r="H100" s="12">
        <v>249.377</v>
      </c>
      <c r="I100" s="12">
        <v>694.302</v>
      </c>
      <c r="J100" s="12">
        <v>190.301</v>
      </c>
      <c r="K100" s="12">
        <v>698.734</v>
      </c>
      <c r="L100" s="12">
        <v>459.537</v>
      </c>
      <c r="M100" s="12">
        <v>1348.572</v>
      </c>
    </row>
    <row r="101" spans="1:13" s="12" customFormat="1" ht="9" customHeight="1">
      <c r="A101" s="13" t="s">
        <v>104</v>
      </c>
      <c r="B101" s="12">
        <v>32.26</v>
      </c>
      <c r="C101" s="12">
        <v>125.109</v>
      </c>
      <c r="D101" s="12">
        <v>78.942</v>
      </c>
      <c r="E101" s="12">
        <v>236.311</v>
      </c>
      <c r="F101" s="12">
        <v>34.537</v>
      </c>
      <c r="G101" s="12">
        <v>130.506</v>
      </c>
      <c r="H101" s="12">
        <v>91.532</v>
      </c>
      <c r="I101" s="12">
        <v>256.576</v>
      </c>
      <c r="J101" s="12">
        <v>66.797</v>
      </c>
      <c r="K101" s="12">
        <v>255.615</v>
      </c>
      <c r="L101" s="12">
        <v>170.475</v>
      </c>
      <c r="M101" s="12">
        <v>492.886</v>
      </c>
    </row>
    <row r="102" spans="1:13" s="12" customFormat="1" ht="9" customHeight="1">
      <c r="A102" s="13" t="s">
        <v>105</v>
      </c>
      <c r="B102" s="12">
        <v>24.15</v>
      </c>
      <c r="C102" s="12">
        <v>85.073</v>
      </c>
      <c r="D102" s="12">
        <v>54.337</v>
      </c>
      <c r="E102" s="12">
        <v>163.56</v>
      </c>
      <c r="F102" s="12">
        <v>23.324</v>
      </c>
      <c r="G102" s="12">
        <v>87.758</v>
      </c>
      <c r="H102" s="12">
        <v>69.864</v>
      </c>
      <c r="I102" s="12">
        <v>180.946</v>
      </c>
      <c r="J102" s="12">
        <v>47.474</v>
      </c>
      <c r="K102" s="12">
        <v>172.83</v>
      </c>
      <c r="L102" s="12">
        <v>124.201</v>
      </c>
      <c r="M102" s="12">
        <v>344.506</v>
      </c>
    </row>
    <row r="103" spans="1:13" s="12" customFormat="1" ht="9" customHeight="1">
      <c r="A103" s="13" t="s">
        <v>106</v>
      </c>
      <c r="B103" s="12">
        <v>51.341</v>
      </c>
      <c r="C103" s="12">
        <v>163.643</v>
      </c>
      <c r="D103" s="12">
        <v>113.888</v>
      </c>
      <c r="E103" s="12">
        <v>328.872</v>
      </c>
      <c r="F103" s="12">
        <v>47.345</v>
      </c>
      <c r="G103" s="12">
        <v>173.616</v>
      </c>
      <c r="H103" s="12">
        <v>146.995</v>
      </c>
      <c r="I103" s="12">
        <v>367.957</v>
      </c>
      <c r="J103" s="12">
        <v>98.685</v>
      </c>
      <c r="K103" s="12">
        <v>337.259</v>
      </c>
      <c r="L103" s="12">
        <v>260.883</v>
      </c>
      <c r="M103" s="12">
        <v>696.828</v>
      </c>
    </row>
    <row r="104" spans="1:13" s="12" customFormat="1" ht="9" customHeight="1">
      <c r="A104" s="10" t="s">
        <v>107</v>
      </c>
      <c r="B104" s="11">
        <v>35.916</v>
      </c>
      <c r="C104" s="11">
        <v>125.77</v>
      </c>
      <c r="D104" s="11">
        <v>84.587</v>
      </c>
      <c r="E104" s="11">
        <v>246.273</v>
      </c>
      <c r="F104" s="11">
        <v>33.977</v>
      </c>
      <c r="G104" s="11">
        <v>126.385</v>
      </c>
      <c r="H104" s="11">
        <v>100.819</v>
      </c>
      <c r="I104" s="11">
        <v>261.182</v>
      </c>
      <c r="J104" s="11">
        <v>69.893</v>
      </c>
      <c r="K104" s="11">
        <v>252.155</v>
      </c>
      <c r="L104" s="11">
        <v>185.406</v>
      </c>
      <c r="M104" s="11">
        <v>507.454</v>
      </c>
    </row>
    <row r="105" spans="1:13" s="12" customFormat="1" ht="9" customHeight="1">
      <c r="A105" s="13" t="s">
        <v>108</v>
      </c>
      <c r="B105" s="12">
        <v>22.987</v>
      </c>
      <c r="C105" s="12">
        <v>82.236</v>
      </c>
      <c r="D105" s="12">
        <v>56.271</v>
      </c>
      <c r="E105" s="12">
        <v>161.494</v>
      </c>
      <c r="F105" s="12">
        <v>22.012</v>
      </c>
      <c r="G105" s="12">
        <v>82.283</v>
      </c>
      <c r="H105" s="12">
        <v>67.589</v>
      </c>
      <c r="I105" s="12">
        <v>171.884</v>
      </c>
      <c r="J105" s="12">
        <v>44.999</v>
      </c>
      <c r="K105" s="12">
        <v>164.519</v>
      </c>
      <c r="L105" s="12">
        <v>123.86</v>
      </c>
      <c r="M105" s="12">
        <v>333.378</v>
      </c>
    </row>
    <row r="106" spans="1:13" s="12" customFormat="1" ht="9" customHeight="1">
      <c r="A106" s="13" t="s">
        <v>109</v>
      </c>
      <c r="B106" s="12">
        <v>12.929</v>
      </c>
      <c r="C106" s="12">
        <v>43.534</v>
      </c>
      <c r="D106" s="12">
        <v>28.316</v>
      </c>
      <c r="E106" s="12">
        <v>84.779</v>
      </c>
      <c r="F106" s="12">
        <v>11.965</v>
      </c>
      <c r="G106" s="12">
        <v>44.102</v>
      </c>
      <c r="H106" s="12">
        <v>33.23</v>
      </c>
      <c r="I106" s="12">
        <v>89.297</v>
      </c>
      <c r="J106" s="12">
        <v>24.894</v>
      </c>
      <c r="K106" s="12">
        <v>87.636</v>
      </c>
      <c r="L106" s="12">
        <v>61.546</v>
      </c>
      <c r="M106" s="12">
        <v>174.076</v>
      </c>
    </row>
    <row r="107" spans="1:13" s="12" customFormat="1" ht="9" customHeight="1">
      <c r="A107" s="10" t="s">
        <v>110</v>
      </c>
      <c r="B107" s="11">
        <v>129.215</v>
      </c>
      <c r="C107" s="11">
        <v>421.66</v>
      </c>
      <c r="D107" s="11">
        <v>276.398</v>
      </c>
      <c r="E107" s="11">
        <v>827.273</v>
      </c>
      <c r="F107" s="11">
        <v>124.419</v>
      </c>
      <c r="G107" s="11">
        <v>434.38</v>
      </c>
      <c r="H107" s="11">
        <v>326.223</v>
      </c>
      <c r="I107" s="11">
        <v>885.023</v>
      </c>
      <c r="J107" s="11">
        <v>253.634</v>
      </c>
      <c r="K107" s="11">
        <v>856.04</v>
      </c>
      <c r="L107" s="11">
        <v>602.621</v>
      </c>
      <c r="M107" s="11">
        <v>1712.295</v>
      </c>
    </row>
    <row r="108" spans="1:13" s="12" customFormat="1" ht="9" customHeight="1">
      <c r="A108" s="13" t="s">
        <v>111</v>
      </c>
      <c r="B108" s="12">
        <v>44.049</v>
      </c>
      <c r="C108" s="12">
        <v>159.162</v>
      </c>
      <c r="D108" s="12">
        <v>103.124</v>
      </c>
      <c r="E108" s="12">
        <v>306.335</v>
      </c>
      <c r="F108" s="12">
        <v>42.343</v>
      </c>
      <c r="G108" s="12">
        <v>162.563</v>
      </c>
      <c r="H108" s="12">
        <v>120.775</v>
      </c>
      <c r="I108" s="12">
        <v>325.681</v>
      </c>
      <c r="J108" s="12">
        <v>86.392</v>
      </c>
      <c r="K108" s="12">
        <v>321.725</v>
      </c>
      <c r="L108" s="12">
        <v>223.899</v>
      </c>
      <c r="M108" s="12">
        <v>632.016</v>
      </c>
    </row>
    <row r="109" spans="1:13" s="12" customFormat="1" ht="9" customHeight="1">
      <c r="A109" s="13" t="s">
        <v>112</v>
      </c>
      <c r="B109" s="12">
        <v>23.663</v>
      </c>
      <c r="C109" s="12">
        <v>76.74</v>
      </c>
      <c r="D109" s="12">
        <v>50.86</v>
      </c>
      <c r="E109" s="12">
        <v>151.264</v>
      </c>
      <c r="F109" s="12">
        <v>23.141</v>
      </c>
      <c r="G109" s="12">
        <v>79.655</v>
      </c>
      <c r="H109" s="12">
        <v>60.583</v>
      </c>
      <c r="I109" s="12">
        <v>163.378</v>
      </c>
      <c r="J109" s="12">
        <v>46.804</v>
      </c>
      <c r="K109" s="12">
        <v>156.395</v>
      </c>
      <c r="L109" s="12">
        <v>111.443</v>
      </c>
      <c r="M109" s="12">
        <v>314.642</v>
      </c>
    </row>
    <row r="110" spans="1:13" s="12" customFormat="1" ht="9" customHeight="1">
      <c r="A110" s="13" t="s">
        <v>113</v>
      </c>
      <c r="B110" s="12">
        <v>37.437</v>
      </c>
      <c r="C110" s="12">
        <v>114.914</v>
      </c>
      <c r="D110" s="12">
        <v>77.978</v>
      </c>
      <c r="E110" s="12">
        <v>230.329</v>
      </c>
      <c r="F110" s="12">
        <v>35.211</v>
      </c>
      <c r="G110" s="12">
        <v>121.442</v>
      </c>
      <c r="H110" s="12">
        <v>92.149</v>
      </c>
      <c r="I110" s="12">
        <v>248.802</v>
      </c>
      <c r="J110" s="12">
        <v>72.648</v>
      </c>
      <c r="K110" s="12">
        <v>236.356</v>
      </c>
      <c r="L110" s="12">
        <v>170.127</v>
      </c>
      <c r="M110" s="12">
        <v>479.131</v>
      </c>
    </row>
    <row r="111" spans="1:13" s="12" customFormat="1" ht="9" customHeight="1">
      <c r="A111" s="13" t="s">
        <v>114</v>
      </c>
      <c r="B111" s="12">
        <v>12.968</v>
      </c>
      <c r="C111" s="12">
        <v>36.423</v>
      </c>
      <c r="D111" s="12">
        <v>20.923</v>
      </c>
      <c r="E111" s="12">
        <v>70.315</v>
      </c>
      <c r="F111" s="12">
        <v>12.383</v>
      </c>
      <c r="G111" s="12">
        <v>36.717</v>
      </c>
      <c r="H111" s="12">
        <v>25.693</v>
      </c>
      <c r="I111" s="12">
        <v>74.793</v>
      </c>
      <c r="J111" s="12">
        <v>25.35</v>
      </c>
      <c r="K111" s="12">
        <v>73.141</v>
      </c>
      <c r="L111" s="12">
        <v>46.617</v>
      </c>
      <c r="M111" s="12">
        <v>145.108</v>
      </c>
    </row>
    <row r="112" spans="1:13" s="12" customFormat="1" ht="9" customHeight="1">
      <c r="A112" s="13" t="s">
        <v>115</v>
      </c>
      <c r="B112" s="12">
        <v>11.098</v>
      </c>
      <c r="C112" s="12">
        <v>34.421</v>
      </c>
      <c r="D112" s="12">
        <v>23.512</v>
      </c>
      <c r="E112" s="12">
        <v>69.031</v>
      </c>
      <c r="F112" s="12">
        <v>11.341</v>
      </c>
      <c r="G112" s="12">
        <v>34.003</v>
      </c>
      <c r="H112" s="12">
        <v>27.023</v>
      </c>
      <c r="I112" s="12">
        <v>72.367</v>
      </c>
      <c r="J112" s="12">
        <v>22.439</v>
      </c>
      <c r="K112" s="12">
        <v>68.424</v>
      </c>
      <c r="L112" s="12">
        <v>50.535</v>
      </c>
      <c r="M112" s="12">
        <v>141.398</v>
      </c>
    </row>
    <row r="113" spans="1:13" s="12" customFormat="1" ht="9" customHeight="1">
      <c r="A113" s="10" t="s">
        <v>116</v>
      </c>
      <c r="B113" s="11">
        <v>320.865</v>
      </c>
      <c r="C113" s="11">
        <v>1035.961</v>
      </c>
      <c r="D113" s="11">
        <v>669.239</v>
      </c>
      <c r="E113" s="11">
        <v>2026.066</v>
      </c>
      <c r="F113" s="11">
        <v>310.604</v>
      </c>
      <c r="G113" s="11">
        <v>1082.052</v>
      </c>
      <c r="H113" s="11">
        <v>823.598</v>
      </c>
      <c r="I113" s="11">
        <v>2216.254</v>
      </c>
      <c r="J113" s="11">
        <v>631.469</v>
      </c>
      <c r="K113" s="11">
        <v>2118.013</v>
      </c>
      <c r="L113" s="11">
        <v>1492.838</v>
      </c>
      <c r="M113" s="11">
        <v>4242.32</v>
      </c>
    </row>
    <row r="114" spans="1:13" s="12" customFormat="1" ht="9" customHeight="1">
      <c r="A114" s="13" t="s">
        <v>117</v>
      </c>
      <c r="B114" s="12">
        <v>27.776</v>
      </c>
      <c r="C114" s="12">
        <v>88.351</v>
      </c>
      <c r="D114" s="12">
        <v>60.625</v>
      </c>
      <c r="E114" s="12">
        <v>176.752</v>
      </c>
      <c r="F114" s="12">
        <v>24.897</v>
      </c>
      <c r="G114" s="12">
        <v>91.376</v>
      </c>
      <c r="H114" s="12">
        <v>75.851</v>
      </c>
      <c r="I114" s="12">
        <v>192.124</v>
      </c>
      <c r="J114" s="12">
        <v>52.673</v>
      </c>
      <c r="K114" s="12">
        <v>179.727</v>
      </c>
      <c r="L114" s="12">
        <v>136.477</v>
      </c>
      <c r="M114" s="12">
        <v>368.876</v>
      </c>
    </row>
    <row r="115" spans="1:13" s="12" customFormat="1" ht="9" customHeight="1">
      <c r="A115" s="13" t="s">
        <v>118</v>
      </c>
      <c r="B115" s="12">
        <v>82.898</v>
      </c>
      <c r="C115" s="12">
        <v>249.48</v>
      </c>
      <c r="D115" s="12">
        <v>162.609</v>
      </c>
      <c r="E115" s="12">
        <v>494.987</v>
      </c>
      <c r="F115" s="12">
        <v>76.515</v>
      </c>
      <c r="G115" s="12">
        <v>272.356</v>
      </c>
      <c r="H115" s="12">
        <v>197.937</v>
      </c>
      <c r="I115" s="12">
        <v>546.808</v>
      </c>
      <c r="J115" s="12">
        <v>159.413</v>
      </c>
      <c r="K115" s="12">
        <v>521.836</v>
      </c>
      <c r="L115" s="12">
        <v>360.546</v>
      </c>
      <c r="M115" s="12">
        <v>1041.796</v>
      </c>
    </row>
    <row r="116" spans="1:13" s="12" customFormat="1" ht="9" customHeight="1">
      <c r="A116" s="13" t="s">
        <v>119</v>
      </c>
      <c r="B116" s="12">
        <v>38.234</v>
      </c>
      <c r="C116" s="12">
        <v>138.373</v>
      </c>
      <c r="D116" s="12">
        <v>91.34</v>
      </c>
      <c r="E116" s="12">
        <v>267.947</v>
      </c>
      <c r="F116" s="12">
        <v>37.821</v>
      </c>
      <c r="G116" s="12">
        <v>140.364</v>
      </c>
      <c r="H116" s="12">
        <v>118.463</v>
      </c>
      <c r="I116" s="12">
        <v>296.648</v>
      </c>
      <c r="J116" s="12">
        <v>76.055</v>
      </c>
      <c r="K116" s="12">
        <v>278.737</v>
      </c>
      <c r="L116" s="12">
        <v>209.803</v>
      </c>
      <c r="M116" s="12">
        <v>564.595</v>
      </c>
    </row>
    <row r="117" spans="1:13" s="12" customFormat="1" ht="9" customHeight="1">
      <c r="A117" s="13" t="s">
        <v>120</v>
      </c>
      <c r="B117" s="12">
        <v>29.061</v>
      </c>
      <c r="C117" s="12">
        <v>93.867</v>
      </c>
      <c r="D117" s="12">
        <v>60.423</v>
      </c>
      <c r="E117" s="12">
        <v>183.351</v>
      </c>
      <c r="F117" s="12">
        <v>27.38</v>
      </c>
      <c r="G117" s="12">
        <v>99.151</v>
      </c>
      <c r="H117" s="12">
        <v>73.505</v>
      </c>
      <c r="I117" s="12">
        <v>200.035</v>
      </c>
      <c r="J117" s="12">
        <v>56.44</v>
      </c>
      <c r="K117" s="12">
        <v>193.018</v>
      </c>
      <c r="L117" s="12">
        <v>133.928</v>
      </c>
      <c r="M117" s="12">
        <v>383.386</v>
      </c>
    </row>
    <row r="118" spans="1:13" s="12" customFormat="1" ht="9" customHeight="1">
      <c r="A118" s="13" t="s">
        <v>121</v>
      </c>
      <c r="B118" s="12">
        <v>18.887</v>
      </c>
      <c r="C118" s="12">
        <v>53.675</v>
      </c>
      <c r="D118" s="12">
        <v>35.208</v>
      </c>
      <c r="E118" s="12">
        <v>107.77</v>
      </c>
      <c r="F118" s="12">
        <v>19.524</v>
      </c>
      <c r="G118" s="12">
        <v>56.006</v>
      </c>
      <c r="H118" s="12">
        <v>43.839</v>
      </c>
      <c r="I118" s="12">
        <v>119.369</v>
      </c>
      <c r="J118" s="12">
        <v>38.411</v>
      </c>
      <c r="K118" s="12">
        <v>109.681</v>
      </c>
      <c r="L118" s="12">
        <v>79.047</v>
      </c>
      <c r="M118" s="12">
        <v>227.139</v>
      </c>
    </row>
    <row r="119" spans="1:13" s="12" customFormat="1" ht="9" customHeight="1">
      <c r="A119" s="13" t="s">
        <v>122</v>
      </c>
      <c r="B119" s="12">
        <v>9.702</v>
      </c>
      <c r="C119" s="12">
        <v>36.157</v>
      </c>
      <c r="D119" s="12">
        <v>23.844</v>
      </c>
      <c r="E119" s="12">
        <v>69.702</v>
      </c>
      <c r="F119" s="12">
        <v>9.026</v>
      </c>
      <c r="G119" s="12">
        <v>37.442</v>
      </c>
      <c r="H119" s="12">
        <v>30.497</v>
      </c>
      <c r="I119" s="12">
        <v>76.964</v>
      </c>
      <c r="J119" s="12">
        <v>18.727</v>
      </c>
      <c r="K119" s="12">
        <v>73.598</v>
      </c>
      <c r="L119" s="12">
        <v>54.341</v>
      </c>
      <c r="M119" s="12">
        <v>146.666</v>
      </c>
    </row>
    <row r="120" spans="1:13" s="12" customFormat="1" ht="9" customHeight="1">
      <c r="A120" s="13" t="s">
        <v>123</v>
      </c>
      <c r="B120" s="12">
        <v>69.368</v>
      </c>
      <c r="C120" s="12">
        <v>223.864</v>
      </c>
      <c r="D120" s="12">
        <v>138.231</v>
      </c>
      <c r="E120" s="12">
        <v>431.463</v>
      </c>
      <c r="F120" s="12">
        <v>70.689</v>
      </c>
      <c r="G120" s="12">
        <v>234.323</v>
      </c>
      <c r="H120" s="12">
        <v>168.031</v>
      </c>
      <c r="I120" s="12">
        <v>473.043</v>
      </c>
      <c r="J120" s="12">
        <v>140.057</v>
      </c>
      <c r="K120" s="12">
        <v>458.188</v>
      </c>
      <c r="L120" s="12">
        <v>306.262</v>
      </c>
      <c r="M120" s="12">
        <v>904.507</v>
      </c>
    </row>
    <row r="121" spans="1:13" s="12" customFormat="1" ht="9" customHeight="1">
      <c r="A121" s="13" t="s">
        <v>124</v>
      </c>
      <c r="B121" s="12">
        <v>19.689</v>
      </c>
      <c r="C121" s="12">
        <v>64.422</v>
      </c>
      <c r="D121" s="12">
        <v>44.349</v>
      </c>
      <c r="E121" s="12">
        <v>128.46</v>
      </c>
      <c r="F121" s="12">
        <v>18.585</v>
      </c>
      <c r="G121" s="12">
        <v>66.249</v>
      </c>
      <c r="H121" s="12">
        <v>50.621</v>
      </c>
      <c r="I121" s="12">
        <v>135.455</v>
      </c>
      <c r="J121" s="12">
        <v>38.274</v>
      </c>
      <c r="K121" s="12">
        <v>130.67</v>
      </c>
      <c r="L121" s="12">
        <v>94.97</v>
      </c>
      <c r="M121" s="12">
        <v>263.915</v>
      </c>
    </row>
    <row r="122" spans="1:13" s="12" customFormat="1" ht="9" customHeight="1">
      <c r="A122" s="13" t="s">
        <v>125</v>
      </c>
      <c r="B122" s="12">
        <v>25.25</v>
      </c>
      <c r="C122" s="12">
        <v>87.774</v>
      </c>
      <c r="D122" s="12">
        <v>52.61</v>
      </c>
      <c r="E122" s="12">
        <v>165.634</v>
      </c>
      <c r="F122" s="12">
        <v>26.168</v>
      </c>
      <c r="G122" s="12">
        <v>84.786</v>
      </c>
      <c r="H122" s="12">
        <v>64.853</v>
      </c>
      <c r="I122" s="12">
        <v>175.807</v>
      </c>
      <c r="J122" s="12">
        <v>51.418</v>
      </c>
      <c r="K122" s="12">
        <v>172.56</v>
      </c>
      <c r="L122" s="12">
        <v>117.463</v>
      </c>
      <c r="M122" s="12">
        <v>341.441</v>
      </c>
    </row>
    <row r="123" spans="1:13" s="12" customFormat="1" ht="9" customHeight="1">
      <c r="A123" s="10" t="s">
        <v>126</v>
      </c>
      <c r="B123" s="11">
        <v>90.233</v>
      </c>
      <c r="C123" s="11">
        <v>380.62</v>
      </c>
      <c r="D123" s="11">
        <v>238.501</v>
      </c>
      <c r="E123" s="11">
        <v>709.355</v>
      </c>
      <c r="F123" s="11">
        <v>85.965</v>
      </c>
      <c r="G123" s="11">
        <v>377.855</v>
      </c>
      <c r="H123" s="11">
        <v>283.75</v>
      </c>
      <c r="I123" s="11">
        <v>747.57</v>
      </c>
      <c r="J123" s="11">
        <v>176.198</v>
      </c>
      <c r="K123" s="11">
        <v>758.475</v>
      </c>
      <c r="L123" s="11">
        <v>522.252</v>
      </c>
      <c r="M123" s="11">
        <v>1456.925</v>
      </c>
    </row>
    <row r="124" spans="1:13" s="12" customFormat="1" ht="9" customHeight="1">
      <c r="A124" s="13" t="s">
        <v>127</v>
      </c>
      <c r="B124" s="12">
        <v>20.123</v>
      </c>
      <c r="C124" s="12">
        <v>75.304</v>
      </c>
      <c r="D124" s="12">
        <v>46.478</v>
      </c>
      <c r="E124" s="12">
        <v>141.906</v>
      </c>
      <c r="F124" s="12">
        <v>17.709</v>
      </c>
      <c r="G124" s="12">
        <v>76.686</v>
      </c>
      <c r="H124" s="12">
        <v>56.469</v>
      </c>
      <c r="I124" s="12">
        <v>150.864</v>
      </c>
      <c r="J124" s="12">
        <v>37.833</v>
      </c>
      <c r="K124" s="12">
        <v>151.99</v>
      </c>
      <c r="L124" s="12">
        <v>102.947</v>
      </c>
      <c r="M124" s="12">
        <v>292.77</v>
      </c>
    </row>
    <row r="125" spans="1:13" s="12" customFormat="1" ht="9" customHeight="1">
      <c r="A125" s="13" t="s">
        <v>128</v>
      </c>
      <c r="B125" s="12">
        <v>8.397</v>
      </c>
      <c r="C125" s="12">
        <v>34.612</v>
      </c>
      <c r="D125" s="12">
        <v>24.663</v>
      </c>
      <c r="E125" s="12">
        <v>67.672</v>
      </c>
      <c r="F125" s="12">
        <v>8.742</v>
      </c>
      <c r="G125" s="12">
        <v>34.497</v>
      </c>
      <c r="H125" s="12">
        <v>28.301</v>
      </c>
      <c r="I125" s="12">
        <v>71.54</v>
      </c>
      <c r="J125" s="12">
        <v>17.139</v>
      </c>
      <c r="K125" s="12">
        <v>69.109</v>
      </c>
      <c r="L125" s="12">
        <v>52.964</v>
      </c>
      <c r="M125" s="12">
        <v>139.212</v>
      </c>
    </row>
    <row r="126" spans="1:13" s="12" customFormat="1" ht="9" customHeight="1">
      <c r="A126" s="13" t="s">
        <v>129</v>
      </c>
      <c r="B126" s="12">
        <v>28.486</v>
      </c>
      <c r="C126" s="12">
        <v>131.786</v>
      </c>
      <c r="D126" s="12">
        <v>76.031</v>
      </c>
      <c r="E126" s="12">
        <v>236.303</v>
      </c>
      <c r="F126" s="12">
        <v>28.939</v>
      </c>
      <c r="G126" s="12">
        <v>131.341</v>
      </c>
      <c r="H126" s="12">
        <v>91.541</v>
      </c>
      <c r="I126" s="12">
        <v>251.82</v>
      </c>
      <c r="J126" s="12">
        <v>57.425</v>
      </c>
      <c r="K126" s="12">
        <v>263.127</v>
      </c>
      <c r="L126" s="12">
        <v>167.572</v>
      </c>
      <c r="M126" s="12">
        <v>488.123</v>
      </c>
    </row>
    <row r="127" spans="1:13" s="12" customFormat="1" ht="9" customHeight="1">
      <c r="A127" s="13" t="s">
        <v>130</v>
      </c>
      <c r="B127" s="12">
        <v>9.716</v>
      </c>
      <c r="C127" s="12">
        <v>35.658</v>
      </c>
      <c r="D127" s="12">
        <v>26.471</v>
      </c>
      <c r="E127" s="12">
        <v>71.845</v>
      </c>
      <c r="F127" s="12">
        <v>7.993</v>
      </c>
      <c r="G127" s="12">
        <v>36.117</v>
      </c>
      <c r="H127" s="12">
        <v>30.888</v>
      </c>
      <c r="I127" s="12">
        <v>74.998</v>
      </c>
      <c r="J127" s="12">
        <v>17.709</v>
      </c>
      <c r="K127" s="12">
        <v>71.775</v>
      </c>
      <c r="L127" s="12">
        <v>57.36</v>
      </c>
      <c r="M127" s="12">
        <v>146.843</v>
      </c>
    </row>
    <row r="128" spans="1:13" s="12" customFormat="1" ht="9" customHeight="1">
      <c r="A128" s="13" t="s">
        <v>171</v>
      </c>
      <c r="B128" s="12">
        <v>7.781</v>
      </c>
      <c r="C128" s="12">
        <v>36.747</v>
      </c>
      <c r="D128" s="12">
        <v>21.591</v>
      </c>
      <c r="E128" s="12">
        <v>66.119</v>
      </c>
      <c r="F128" s="12">
        <v>7.644</v>
      </c>
      <c r="G128" s="12">
        <v>35.991</v>
      </c>
      <c r="H128" s="12">
        <v>23.696</v>
      </c>
      <c r="I128" s="12">
        <v>67.331</v>
      </c>
      <c r="J128" s="12">
        <v>15.425</v>
      </c>
      <c r="K128" s="12">
        <v>72.738</v>
      </c>
      <c r="L128" s="12">
        <v>45.287</v>
      </c>
      <c r="M128" s="12">
        <v>133.45</v>
      </c>
    </row>
    <row r="129" spans="1:13" s="12" customFormat="1" ht="9" customHeight="1">
      <c r="A129" s="13" t="s">
        <v>172</v>
      </c>
      <c r="B129" s="12">
        <v>3.432</v>
      </c>
      <c r="C129" s="12">
        <v>13.102</v>
      </c>
      <c r="D129" s="12">
        <v>8.055</v>
      </c>
      <c r="E129" s="12">
        <v>24.588</v>
      </c>
      <c r="F129" s="12">
        <v>3.494</v>
      </c>
      <c r="G129" s="12">
        <v>11.893</v>
      </c>
      <c r="H129" s="12">
        <v>10.308</v>
      </c>
      <c r="I129" s="12">
        <v>25.696</v>
      </c>
      <c r="J129" s="12">
        <v>6.927</v>
      </c>
      <c r="K129" s="12">
        <v>24.995</v>
      </c>
      <c r="L129" s="12">
        <v>18.363</v>
      </c>
      <c r="M129" s="12">
        <v>50.284</v>
      </c>
    </row>
    <row r="130" spans="1:13" s="12" customFormat="1" ht="9" customHeight="1">
      <c r="A130" s="13" t="s">
        <v>173</v>
      </c>
      <c r="B130" s="12">
        <v>5.761</v>
      </c>
      <c r="C130" s="12">
        <v>23.183</v>
      </c>
      <c r="D130" s="12">
        <v>15.704</v>
      </c>
      <c r="E130" s="12">
        <v>44.649</v>
      </c>
      <c r="F130" s="12">
        <v>5.357</v>
      </c>
      <c r="G130" s="12">
        <v>22.232</v>
      </c>
      <c r="H130" s="12">
        <v>18.3</v>
      </c>
      <c r="I130" s="12">
        <v>45.889</v>
      </c>
      <c r="J130" s="12">
        <v>11.118</v>
      </c>
      <c r="K130" s="12">
        <v>45.415</v>
      </c>
      <c r="L130" s="12">
        <v>34.004</v>
      </c>
      <c r="M130" s="12">
        <v>90.538</v>
      </c>
    </row>
    <row r="131" spans="1:13" s="12" customFormat="1" ht="9" customHeight="1">
      <c r="A131" s="13" t="s">
        <v>174</v>
      </c>
      <c r="B131" s="12">
        <v>6.538</v>
      </c>
      <c r="C131" s="12">
        <v>30.228</v>
      </c>
      <c r="D131" s="12">
        <v>19.507</v>
      </c>
      <c r="E131" s="12">
        <v>56.273</v>
      </c>
      <c r="F131" s="12">
        <v>6.086</v>
      </c>
      <c r="G131" s="12">
        <v>29.098</v>
      </c>
      <c r="H131" s="12">
        <v>24.248</v>
      </c>
      <c r="I131" s="12">
        <v>59.432</v>
      </c>
      <c r="J131" s="12">
        <v>12.624</v>
      </c>
      <c r="K131" s="12">
        <v>59.326</v>
      </c>
      <c r="L131" s="12">
        <v>43.755</v>
      </c>
      <c r="M131" s="12">
        <v>115.705</v>
      </c>
    </row>
    <row r="132" spans="1:13" s="11" customFormat="1" ht="9" customHeight="1">
      <c r="A132" s="11" t="s">
        <v>131</v>
      </c>
      <c r="B132" s="11">
        <v>3107.341</v>
      </c>
      <c r="C132" s="11">
        <v>13037.047</v>
      </c>
      <c r="D132" s="11">
        <v>8566.028</v>
      </c>
      <c r="E132" s="11">
        <v>24710.417</v>
      </c>
      <c r="F132" s="11">
        <v>2973.618</v>
      </c>
      <c r="G132" s="11">
        <v>13037.774</v>
      </c>
      <c r="H132" s="11">
        <v>10592.827</v>
      </c>
      <c r="I132" s="11">
        <v>26604.219</v>
      </c>
      <c r="J132" s="11">
        <v>6080.959</v>
      </c>
      <c r="K132" s="11">
        <v>26074.822</v>
      </c>
      <c r="L132" s="11">
        <v>19158.855</v>
      </c>
      <c r="M132" s="11">
        <v>51314.636</v>
      </c>
    </row>
    <row r="133" spans="1:13" s="12" customFormat="1" ht="9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</sheetData>
  <mergeCells count="4">
    <mergeCell ref="A3:A4"/>
    <mergeCell ref="B3:E3"/>
    <mergeCell ref="F3:I3"/>
    <mergeCell ref="J3:M3"/>
  </mergeCells>
  <printOptions horizontalCentered="1"/>
  <pageMargins left="0.54" right="0.46" top="0.6298611111111111" bottom="2.165277777777778" header="0.5118055555555556" footer="0.5118055555555556"/>
  <pageSetup horizontalDpi="300" verticalDpi="300" orientation="portrait" paperSize="9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8"/>
  <sheetViews>
    <sheetView zoomScale="90" zoomScaleNormal="90" workbookViewId="0" topLeftCell="A1">
      <pane ySplit="5" topLeftCell="BM6" activePane="bottomLeft" state="frozen"/>
      <selection pane="topLeft" activeCell="A1" sqref="A1"/>
      <selection pane="bottomLeft" activeCell="D46" sqref="D46"/>
    </sheetView>
  </sheetViews>
  <sheetFormatPr defaultColWidth="9.140625" defaultRowHeight="12.75"/>
  <cols>
    <col min="1" max="1" width="15.57421875" style="1" customWidth="1"/>
    <col min="2" max="3" width="9.421875" style="1" customWidth="1"/>
    <col min="4" max="4" width="9.140625" style="1" customWidth="1"/>
    <col min="5" max="6" width="9.421875" style="1" customWidth="1"/>
    <col min="7" max="7" width="9.28125" style="1" customWidth="1"/>
    <col min="8" max="9" width="9.140625" style="1" customWidth="1"/>
    <col min="10" max="12" width="9.140625" style="4" customWidth="1"/>
    <col min="13" max="16384" width="9.140625" style="1" customWidth="1"/>
  </cols>
  <sheetData>
    <row r="1" ht="15" customHeight="1">
      <c r="A1" s="15" t="s">
        <v>132</v>
      </c>
    </row>
    <row r="2" spans="1:10" ht="15" customHeight="1">
      <c r="A2" s="15" t="s">
        <v>176</v>
      </c>
      <c r="J2" s="3"/>
    </row>
    <row r="3" spans="1:7" ht="9" customHeight="1">
      <c r="A3" s="16"/>
      <c r="B3" s="6"/>
      <c r="C3" s="6"/>
      <c r="D3" s="6"/>
      <c r="E3" s="6"/>
      <c r="F3" s="6"/>
      <c r="G3" s="6"/>
    </row>
    <row r="4" spans="1:7" ht="15" customHeight="1">
      <c r="A4" s="131" t="s">
        <v>3</v>
      </c>
      <c r="B4" s="132" t="s">
        <v>133</v>
      </c>
      <c r="C4" s="132"/>
      <c r="D4" s="132"/>
      <c r="E4" s="132" t="s">
        <v>134</v>
      </c>
      <c r="F4" s="132"/>
      <c r="G4" s="132"/>
    </row>
    <row r="5" spans="1:12" s="9" customFormat="1" ht="18.75" customHeight="1">
      <c r="A5" s="131"/>
      <c r="B5" s="8" t="s">
        <v>4</v>
      </c>
      <c r="C5" s="8" t="s">
        <v>0</v>
      </c>
      <c r="D5" s="32" t="s">
        <v>1</v>
      </c>
      <c r="E5" s="8" t="s">
        <v>4</v>
      </c>
      <c r="F5" s="8" t="s">
        <v>0</v>
      </c>
      <c r="G5" s="32" t="s">
        <v>1</v>
      </c>
      <c r="J5" s="61"/>
      <c r="K5" s="38"/>
      <c r="L5" s="38"/>
    </row>
    <row r="6" spans="1:12" s="12" customFormat="1" ht="9" customHeight="1">
      <c r="A6" s="10" t="s">
        <v>8</v>
      </c>
      <c r="B6" s="11">
        <v>1129.273</v>
      </c>
      <c r="C6" s="11">
        <v>867.624</v>
      </c>
      <c r="D6" s="11">
        <v>1996.897</v>
      </c>
      <c r="E6" s="17">
        <v>77.06886945263352</v>
      </c>
      <c r="F6" s="17">
        <v>60.47183295342826</v>
      </c>
      <c r="G6" s="17">
        <v>68.7978778136627</v>
      </c>
      <c r="I6" s="35"/>
      <c r="J6" s="62"/>
      <c r="K6" s="41"/>
      <c r="L6" s="60"/>
    </row>
    <row r="7" spans="1:12" s="12" customFormat="1" ht="9" customHeight="1">
      <c r="A7" s="13" t="s">
        <v>9</v>
      </c>
      <c r="B7" s="12">
        <v>575.845</v>
      </c>
      <c r="C7" s="12">
        <v>452.948</v>
      </c>
      <c r="D7" s="12">
        <v>1028.791</v>
      </c>
      <c r="E7" s="18">
        <v>76.47672313636487</v>
      </c>
      <c r="F7" s="18">
        <v>60.31282015523003</v>
      </c>
      <c r="G7" s="18">
        <v>68.36472510552159</v>
      </c>
      <c r="I7" s="33"/>
      <c r="J7" s="62"/>
      <c r="K7" s="63"/>
      <c r="L7" s="60"/>
    </row>
    <row r="8" spans="1:12" s="12" customFormat="1" ht="9" customHeight="1">
      <c r="A8" s="13" t="s">
        <v>10</v>
      </c>
      <c r="B8" s="12">
        <v>46.808</v>
      </c>
      <c r="C8" s="12">
        <v>34.315</v>
      </c>
      <c r="D8" s="12">
        <v>81.123</v>
      </c>
      <c r="E8" s="18">
        <v>78.70550274096176</v>
      </c>
      <c r="F8" s="18">
        <v>60.52659669098025</v>
      </c>
      <c r="G8" s="18">
        <v>69.73053208495091</v>
      </c>
      <c r="I8" s="33"/>
      <c r="J8" s="62"/>
      <c r="K8" s="63"/>
      <c r="L8" s="60"/>
    </row>
    <row r="9" spans="1:12" s="12" customFormat="1" ht="9" customHeight="1">
      <c r="A9" s="13" t="s">
        <v>11</v>
      </c>
      <c r="B9" s="12">
        <v>96.398</v>
      </c>
      <c r="C9" s="12">
        <v>71.905</v>
      </c>
      <c r="D9" s="12">
        <v>168.303</v>
      </c>
      <c r="E9" s="18">
        <v>78.38464956308522</v>
      </c>
      <c r="F9" s="18">
        <v>60.1044840362234</v>
      </c>
      <c r="G9" s="18">
        <v>69.36088659278393</v>
      </c>
      <c r="I9" s="33"/>
      <c r="J9" s="62"/>
      <c r="K9" s="63"/>
      <c r="L9" s="60"/>
    </row>
    <row r="10" spans="1:12" s="12" customFormat="1" ht="9" customHeight="1">
      <c r="A10" s="13" t="s">
        <v>12</v>
      </c>
      <c r="B10" s="12">
        <v>156.335</v>
      </c>
      <c r="C10" s="12">
        <v>118.447</v>
      </c>
      <c r="D10" s="12">
        <v>274.78200000000004</v>
      </c>
      <c r="E10" s="18">
        <v>78.98972377723462</v>
      </c>
      <c r="F10" s="18">
        <v>63.36966724359636</v>
      </c>
      <c r="G10" s="18">
        <v>71.30347026062998</v>
      </c>
      <c r="I10" s="33"/>
      <c r="J10" s="62"/>
      <c r="K10" s="63"/>
      <c r="L10" s="60"/>
    </row>
    <row r="11" spans="1:12" s="12" customFormat="1" ht="9" customHeight="1">
      <c r="A11" s="13" t="s">
        <v>13</v>
      </c>
      <c r="B11" s="12">
        <v>57.678</v>
      </c>
      <c r="C11" s="12">
        <v>42.328</v>
      </c>
      <c r="D11" s="12">
        <v>100.006</v>
      </c>
      <c r="E11" s="18">
        <v>80.0393033621463</v>
      </c>
      <c r="F11" s="18">
        <v>60.70120052713134</v>
      </c>
      <c r="G11" s="18">
        <v>70.4507596427238</v>
      </c>
      <c r="I11" s="33"/>
      <c r="J11" s="62"/>
      <c r="K11" s="63"/>
      <c r="L11" s="60"/>
    </row>
    <row r="12" spans="1:12" s="12" customFormat="1" ht="9" customHeight="1">
      <c r="A12" s="13" t="s">
        <v>14</v>
      </c>
      <c r="B12" s="12">
        <v>108.895</v>
      </c>
      <c r="C12" s="12">
        <v>78.637</v>
      </c>
      <c r="D12" s="12">
        <v>187.53300000000002</v>
      </c>
      <c r="E12" s="18">
        <v>74.79955834277507</v>
      </c>
      <c r="F12" s="18">
        <v>56.29966196935774</v>
      </c>
      <c r="G12" s="18">
        <v>65.61329443437253</v>
      </c>
      <c r="I12" s="33"/>
      <c r="J12" s="62"/>
      <c r="K12" s="63"/>
      <c r="L12" s="60"/>
    </row>
    <row r="13" spans="1:12" s="12" customFormat="1" ht="9" customHeight="1">
      <c r="A13" s="13" t="s">
        <v>15</v>
      </c>
      <c r="B13" s="12">
        <v>46.778</v>
      </c>
      <c r="C13" s="12">
        <v>38.553</v>
      </c>
      <c r="D13" s="12">
        <v>85.331</v>
      </c>
      <c r="E13" s="18">
        <v>77.15107913669064</v>
      </c>
      <c r="F13" s="18">
        <v>65.3723949436283</v>
      </c>
      <c r="G13" s="18">
        <v>71.28852612336863</v>
      </c>
      <c r="I13" s="33"/>
      <c r="J13" s="62"/>
      <c r="K13" s="63"/>
      <c r="L13" s="60"/>
    </row>
    <row r="14" spans="1:12" s="12" customFormat="1" ht="9" customHeight="1">
      <c r="A14" s="13" t="s">
        <v>16</v>
      </c>
      <c r="B14" s="12">
        <v>40.537</v>
      </c>
      <c r="C14" s="12">
        <v>30.492</v>
      </c>
      <c r="D14" s="12">
        <v>71.029</v>
      </c>
      <c r="E14" s="18">
        <v>75.54988662131518</v>
      </c>
      <c r="F14" s="18">
        <v>58.40774382264645</v>
      </c>
      <c r="G14" s="18">
        <v>67.05693909461881</v>
      </c>
      <c r="I14" s="33"/>
      <c r="J14" s="62"/>
      <c r="K14" s="63"/>
      <c r="L14" s="60"/>
    </row>
    <row r="15" spans="1:12" s="12" customFormat="1" ht="9" customHeight="1">
      <c r="A15" s="10" t="s">
        <v>17</v>
      </c>
      <c r="B15" s="11">
        <v>33.072</v>
      </c>
      <c r="C15" s="11">
        <v>25.935</v>
      </c>
      <c r="D15" s="11">
        <v>59.008</v>
      </c>
      <c r="E15" s="17">
        <v>77.29512293813819</v>
      </c>
      <c r="F15" s="17">
        <v>62.708297648469426</v>
      </c>
      <c r="G15" s="17">
        <v>70.1029186423909</v>
      </c>
      <c r="I15" s="35"/>
      <c r="J15" s="62"/>
      <c r="K15" s="41"/>
      <c r="L15" s="60"/>
    </row>
    <row r="16" spans="1:12" s="12" customFormat="1" ht="9" customHeight="1">
      <c r="A16" s="13" t="s">
        <v>18</v>
      </c>
      <c r="B16" s="12">
        <v>33.072</v>
      </c>
      <c r="C16" s="12">
        <v>25.935</v>
      </c>
      <c r="D16" s="12">
        <v>59.008</v>
      </c>
      <c r="E16" s="18">
        <v>77.29512293813819</v>
      </c>
      <c r="F16" s="18">
        <v>62.708297648469426</v>
      </c>
      <c r="G16" s="18">
        <v>70.1029186423909</v>
      </c>
      <c r="I16" s="33"/>
      <c r="J16" s="62"/>
      <c r="K16" s="63"/>
      <c r="L16" s="60"/>
    </row>
    <row r="17" spans="1:12" s="12" customFormat="1" ht="9" customHeight="1">
      <c r="A17" s="10" t="s">
        <v>19</v>
      </c>
      <c r="B17" s="11">
        <v>2624.662</v>
      </c>
      <c r="C17" s="11">
        <v>1918.567</v>
      </c>
      <c r="D17" s="11">
        <v>4543.228999999999</v>
      </c>
      <c r="E17" s="17">
        <v>78.90492707161457</v>
      </c>
      <c r="F17" s="17">
        <v>59.97448317223891</v>
      </c>
      <c r="G17" s="17">
        <v>69.56040589800783</v>
      </c>
      <c r="I17" s="65"/>
      <c r="J17" s="62"/>
      <c r="K17" s="41"/>
      <c r="L17" s="60"/>
    </row>
    <row r="18" spans="1:12" s="12" customFormat="1" ht="9" customHeight="1">
      <c r="A18" s="13" t="s">
        <v>20</v>
      </c>
      <c r="B18" s="12">
        <v>227.765</v>
      </c>
      <c r="C18" s="12">
        <v>164.171</v>
      </c>
      <c r="D18" s="12">
        <v>391.93600000000004</v>
      </c>
      <c r="E18" s="18">
        <v>77.94530616207071</v>
      </c>
      <c r="F18" s="18">
        <v>56.986881916160925</v>
      </c>
      <c r="G18" s="18">
        <v>67.5370978916635</v>
      </c>
      <c r="I18" s="33"/>
      <c r="J18" s="62"/>
      <c r="K18" s="63"/>
      <c r="L18" s="60"/>
    </row>
    <row r="19" spans="1:12" s="12" customFormat="1" ht="9" customHeight="1">
      <c r="A19" s="13" t="s">
        <v>21</v>
      </c>
      <c r="B19" s="12">
        <v>154.173</v>
      </c>
      <c r="C19" s="12">
        <v>113.18199999999999</v>
      </c>
      <c r="D19" s="12">
        <v>267.354</v>
      </c>
      <c r="E19" s="18">
        <v>77.19066108102585</v>
      </c>
      <c r="F19" s="18">
        <v>58.87732757764689</v>
      </c>
      <c r="G19" s="18">
        <v>68.13765380909201</v>
      </c>
      <c r="I19" s="33"/>
      <c r="J19" s="62"/>
      <c r="K19" s="63"/>
      <c r="L19" s="60"/>
    </row>
    <row r="20" spans="1:12" s="12" customFormat="1" ht="9" customHeight="1">
      <c r="A20" s="13" t="s">
        <v>22</v>
      </c>
      <c r="B20" s="12">
        <v>48.55</v>
      </c>
      <c r="C20" s="12">
        <v>35.92</v>
      </c>
      <c r="D20" s="12">
        <v>84.47</v>
      </c>
      <c r="E20" s="18">
        <v>77.67389985074382</v>
      </c>
      <c r="F20" s="18">
        <v>60.279275776376515</v>
      </c>
      <c r="G20" s="18">
        <v>69.10890594562196</v>
      </c>
      <c r="I20" s="33"/>
      <c r="J20" s="62"/>
      <c r="K20" s="63"/>
      <c r="L20" s="60"/>
    </row>
    <row r="21" spans="1:12" s="12" customFormat="1" ht="9" customHeight="1">
      <c r="A21" s="13" t="s">
        <v>23</v>
      </c>
      <c r="B21" s="12">
        <v>1046.802</v>
      </c>
      <c r="C21" s="12">
        <v>827.3140000000001</v>
      </c>
      <c r="D21" s="12">
        <v>1874.116</v>
      </c>
      <c r="E21" s="18">
        <v>78.6528264963975</v>
      </c>
      <c r="F21" s="18">
        <v>63.3740627905136</v>
      </c>
      <c r="G21" s="18">
        <v>71.02587970425188</v>
      </c>
      <c r="I21" s="33"/>
      <c r="J21" s="62"/>
      <c r="K21" s="63"/>
      <c r="L21" s="60"/>
    </row>
    <row r="22" spans="1:12" s="12" customFormat="1" ht="9" customHeight="1">
      <c r="A22" s="13" t="s">
        <v>24</v>
      </c>
      <c r="B22" s="12">
        <v>298.664</v>
      </c>
      <c r="C22" s="12">
        <v>188.366</v>
      </c>
      <c r="D22" s="12">
        <v>487.03</v>
      </c>
      <c r="E22" s="18">
        <v>79.51231483254362</v>
      </c>
      <c r="F22" s="18">
        <v>53.563378632012274</v>
      </c>
      <c r="G22" s="18">
        <v>66.91160558222123</v>
      </c>
      <c r="I22" s="33"/>
      <c r="J22" s="62"/>
      <c r="K22" s="63"/>
      <c r="L22" s="60"/>
    </row>
    <row r="23" spans="1:12" s="12" customFormat="1" ht="9" customHeight="1">
      <c r="A23" s="13" t="s">
        <v>25</v>
      </c>
      <c r="B23" s="12">
        <v>340.98199999999997</v>
      </c>
      <c r="C23" s="12">
        <v>225.622</v>
      </c>
      <c r="D23" s="12">
        <v>566.605</v>
      </c>
      <c r="E23" s="18">
        <v>79.60645624991074</v>
      </c>
      <c r="F23" s="18">
        <v>56.6915317048118</v>
      </c>
      <c r="G23" s="18">
        <v>68.47098029956213</v>
      </c>
      <c r="I23" s="33"/>
      <c r="J23" s="62"/>
      <c r="K23" s="63"/>
      <c r="L23" s="60"/>
    </row>
    <row r="24" spans="1:12" s="12" customFormat="1" ht="9" customHeight="1">
      <c r="A24" s="13" t="s">
        <v>26</v>
      </c>
      <c r="B24" s="12">
        <v>141.401</v>
      </c>
      <c r="C24" s="12">
        <v>107.75200000000001</v>
      </c>
      <c r="D24" s="12">
        <v>249.152</v>
      </c>
      <c r="E24" s="18">
        <v>78.50107525667873</v>
      </c>
      <c r="F24" s="18">
        <v>61.86121633241153</v>
      </c>
      <c r="G24" s="18">
        <v>70.30098113034691</v>
      </c>
      <c r="I24" s="33"/>
      <c r="J24" s="62"/>
      <c r="K24" s="63"/>
      <c r="L24" s="60"/>
    </row>
    <row r="25" spans="1:12" s="12" customFormat="1" ht="9" customHeight="1">
      <c r="A25" s="13" t="s">
        <v>27</v>
      </c>
      <c r="B25" s="12">
        <v>97.978</v>
      </c>
      <c r="C25" s="12">
        <v>66.244</v>
      </c>
      <c r="D25" s="12">
        <v>164.222</v>
      </c>
      <c r="E25" s="18">
        <v>79.93675216527876</v>
      </c>
      <c r="F25" s="18">
        <v>57.494798314479056</v>
      </c>
      <c r="G25" s="18">
        <v>68.97776563407221</v>
      </c>
      <c r="I25" s="33"/>
      <c r="J25" s="62"/>
      <c r="K25" s="63"/>
      <c r="L25" s="60"/>
    </row>
    <row r="26" spans="1:12" s="12" customFormat="1" ht="9" customHeight="1">
      <c r="A26" s="13" t="s">
        <v>28</v>
      </c>
      <c r="B26" s="12">
        <v>115.06099999999999</v>
      </c>
      <c r="C26" s="12">
        <v>79.19699999999999</v>
      </c>
      <c r="D26" s="12">
        <v>194.259</v>
      </c>
      <c r="E26" s="18">
        <v>81.8605027431715</v>
      </c>
      <c r="F26" s="18">
        <v>60.43740769366157</v>
      </c>
      <c r="G26" s="18">
        <v>71.36203230415558</v>
      </c>
      <c r="I26" s="33"/>
      <c r="J26" s="62"/>
      <c r="K26" s="63"/>
      <c r="L26" s="60"/>
    </row>
    <row r="27" spans="1:12" s="12" customFormat="1" ht="9" customHeight="1">
      <c r="A27" s="13" t="s">
        <v>29</v>
      </c>
      <c r="B27" s="12">
        <v>91.751</v>
      </c>
      <c r="C27" s="12">
        <v>64.647</v>
      </c>
      <c r="D27" s="12">
        <v>156.397</v>
      </c>
      <c r="E27" s="18">
        <v>79.62242410813205</v>
      </c>
      <c r="F27" s="18">
        <v>58.98178998957056</v>
      </c>
      <c r="G27" s="18">
        <v>69.51105926609155</v>
      </c>
      <c r="I27" s="33"/>
      <c r="J27" s="62"/>
      <c r="K27" s="63"/>
      <c r="L27" s="60"/>
    </row>
    <row r="28" spans="1:12" s="12" customFormat="1" ht="9" customHeight="1">
      <c r="A28" s="13" t="s">
        <v>30</v>
      </c>
      <c r="B28" s="12">
        <v>61.535</v>
      </c>
      <c r="C28" s="12">
        <v>46.154</v>
      </c>
      <c r="D28" s="12">
        <v>107.69</v>
      </c>
      <c r="E28" s="18">
        <v>78.36235208257311</v>
      </c>
      <c r="F28" s="18">
        <v>62.9183528382369</v>
      </c>
      <c r="G28" s="18">
        <v>70.82588272972323</v>
      </c>
      <c r="I28" s="33"/>
      <c r="J28" s="62"/>
      <c r="K28" s="63"/>
      <c r="L28" s="60"/>
    </row>
    <row r="29" spans="1:12" s="12" customFormat="1" ht="9" customHeight="1">
      <c r="A29" s="10" t="s">
        <v>31</v>
      </c>
      <c r="B29" s="11">
        <v>273.716</v>
      </c>
      <c r="C29" s="11">
        <v>208.111</v>
      </c>
      <c r="D29" s="11">
        <v>481.827</v>
      </c>
      <c r="E29" s="17">
        <v>78.9146623654764</v>
      </c>
      <c r="F29" s="17">
        <v>62.49087724419793</v>
      </c>
      <c r="G29" s="17">
        <v>70.79905454403388</v>
      </c>
      <c r="I29" s="65"/>
      <c r="J29" s="62"/>
      <c r="K29" s="41"/>
      <c r="L29" s="60"/>
    </row>
    <row r="30" spans="1:12" s="12" customFormat="1" ht="9" customHeight="1">
      <c r="A30" s="13" t="s">
        <v>32</v>
      </c>
      <c r="B30" s="12">
        <v>138.636</v>
      </c>
      <c r="C30" s="12">
        <v>105.596</v>
      </c>
      <c r="D30" s="12">
        <v>244.231</v>
      </c>
      <c r="E30" s="18">
        <v>80.82102822739714</v>
      </c>
      <c r="F30" s="18">
        <v>64.18224979701125</v>
      </c>
      <c r="G30" s="18">
        <v>72.58914224735364</v>
      </c>
      <c r="I30" s="33"/>
      <c r="J30" s="62"/>
      <c r="K30" s="63"/>
      <c r="L30" s="60"/>
    </row>
    <row r="31" spans="1:12" s="12" customFormat="1" ht="9" customHeight="1">
      <c r="A31" s="13" t="s">
        <v>33</v>
      </c>
      <c r="B31" s="12">
        <v>135.08100000000002</v>
      </c>
      <c r="C31" s="12">
        <v>102.515</v>
      </c>
      <c r="D31" s="12">
        <v>237.595</v>
      </c>
      <c r="E31" s="18">
        <v>77.08718772180916</v>
      </c>
      <c r="F31" s="18">
        <v>60.86240142320711</v>
      </c>
      <c r="G31" s="18">
        <v>69.0790268451432</v>
      </c>
      <c r="I31" s="33"/>
      <c r="J31" s="62"/>
      <c r="K31" s="63"/>
      <c r="L31" s="60"/>
    </row>
    <row r="32" spans="1:12" s="12" customFormat="1" ht="9" customHeight="1">
      <c r="A32" s="10" t="s">
        <v>34</v>
      </c>
      <c r="B32" s="11">
        <v>1296.408</v>
      </c>
      <c r="C32" s="11">
        <v>920.739</v>
      </c>
      <c r="D32" s="11">
        <v>2217.146</v>
      </c>
      <c r="E32" s="17">
        <v>77.9325089033661</v>
      </c>
      <c r="F32" s="17">
        <v>57.61030938211648</v>
      </c>
      <c r="G32" s="17">
        <v>67.9093425951236</v>
      </c>
      <c r="I32" s="35"/>
      <c r="J32" s="62"/>
      <c r="K32" s="41"/>
      <c r="L32" s="60"/>
    </row>
    <row r="33" spans="1:12" s="12" customFormat="1" ht="9" customHeight="1">
      <c r="A33" s="13" t="s">
        <v>35</v>
      </c>
      <c r="B33" s="12">
        <v>249.868</v>
      </c>
      <c r="C33" s="12">
        <v>178.573</v>
      </c>
      <c r="D33" s="12">
        <v>428.442</v>
      </c>
      <c r="E33" s="18">
        <v>80.76493064918154</v>
      </c>
      <c r="F33" s="18">
        <v>60.317853807623734</v>
      </c>
      <c r="G33" s="18">
        <v>70.70600420996358</v>
      </c>
      <c r="I33" s="33"/>
      <c r="J33" s="62"/>
      <c r="K33" s="63"/>
      <c r="L33" s="60"/>
    </row>
    <row r="34" spans="1:12" s="12" customFormat="1" ht="9" customHeight="1">
      <c r="A34" s="13" t="s">
        <v>36</v>
      </c>
      <c r="B34" s="12">
        <v>234.502</v>
      </c>
      <c r="C34" s="12">
        <v>160.78799999999998</v>
      </c>
      <c r="D34" s="12">
        <v>395.28900000000004</v>
      </c>
      <c r="E34" s="18">
        <v>78.9487935289279</v>
      </c>
      <c r="F34" s="18">
        <v>57.50227396107841</v>
      </c>
      <c r="G34" s="18">
        <v>68.48163478730815</v>
      </c>
      <c r="I34" s="33"/>
      <c r="J34" s="62"/>
      <c r="K34" s="63"/>
      <c r="L34" s="60"/>
    </row>
    <row r="35" spans="1:12" s="12" customFormat="1" ht="9" customHeight="1">
      <c r="A35" s="13" t="s">
        <v>37</v>
      </c>
      <c r="B35" s="12">
        <v>52.514</v>
      </c>
      <c r="C35" s="12">
        <v>40.288</v>
      </c>
      <c r="D35" s="12">
        <v>92.802</v>
      </c>
      <c r="E35" s="18">
        <v>74.45782440830739</v>
      </c>
      <c r="F35" s="18">
        <v>58.04505580975141</v>
      </c>
      <c r="G35" s="18">
        <v>66.3135669816846</v>
      </c>
      <c r="I35" s="33"/>
      <c r="J35" s="62"/>
      <c r="K35" s="63"/>
      <c r="L35" s="60"/>
    </row>
    <row r="36" spans="1:12" s="12" customFormat="1" ht="9" customHeight="1">
      <c r="A36" s="13" t="s">
        <v>38</v>
      </c>
      <c r="B36" s="12">
        <v>234.48</v>
      </c>
      <c r="C36" s="12">
        <v>160.297</v>
      </c>
      <c r="D36" s="12">
        <v>394.776</v>
      </c>
      <c r="E36" s="18">
        <v>77.60517952053709</v>
      </c>
      <c r="F36" s="18">
        <v>55.85138798411331</v>
      </c>
      <c r="G36" s="18">
        <v>66.93706428226693</v>
      </c>
      <c r="I36" s="33"/>
      <c r="J36" s="62"/>
      <c r="K36" s="63"/>
      <c r="L36" s="60"/>
    </row>
    <row r="37" spans="1:12" s="12" customFormat="1" ht="9" customHeight="1">
      <c r="A37" s="13" t="s">
        <v>39</v>
      </c>
      <c r="B37" s="12">
        <v>214.69</v>
      </c>
      <c r="C37" s="12">
        <v>158.93</v>
      </c>
      <c r="D37" s="12">
        <v>373.62</v>
      </c>
      <c r="E37" s="18">
        <v>75.0814239389944</v>
      </c>
      <c r="F37" s="18">
        <v>56.4327894244318</v>
      </c>
      <c r="G37" s="18">
        <v>65.7858193470673</v>
      </c>
      <c r="I37" s="33"/>
      <c r="J37" s="62"/>
      <c r="K37" s="63"/>
      <c r="L37" s="60"/>
    </row>
    <row r="38" spans="1:12" s="12" customFormat="1" ht="9" customHeight="1">
      <c r="A38" s="13" t="s">
        <v>40</v>
      </c>
      <c r="B38" s="12">
        <v>246.972</v>
      </c>
      <c r="C38" s="12">
        <v>178.45</v>
      </c>
      <c r="D38" s="12">
        <v>425.42100000000005</v>
      </c>
      <c r="E38" s="18">
        <v>78.47581820720015</v>
      </c>
      <c r="F38" s="18">
        <v>58.67033839403653</v>
      </c>
      <c r="G38" s="18">
        <v>68.64496845988077</v>
      </c>
      <c r="I38" s="33"/>
      <c r="J38" s="62"/>
      <c r="K38" s="63"/>
      <c r="L38" s="60"/>
    </row>
    <row r="39" spans="1:12" s="12" customFormat="1" ht="9" customHeight="1">
      <c r="A39" s="13" t="s">
        <v>41</v>
      </c>
      <c r="B39" s="12">
        <v>63.384</v>
      </c>
      <c r="C39" s="12">
        <v>43.413</v>
      </c>
      <c r="D39" s="12">
        <v>106.796</v>
      </c>
      <c r="E39" s="18">
        <v>75.6805257478205</v>
      </c>
      <c r="F39" s="18">
        <v>54.02247358793444</v>
      </c>
      <c r="G39" s="18">
        <v>64.99134087475589</v>
      </c>
      <c r="I39" s="33"/>
      <c r="J39" s="62"/>
      <c r="K39" s="63"/>
      <c r="L39" s="60"/>
    </row>
    <row r="40" spans="1:12" s="12" customFormat="1" ht="9" customHeight="1">
      <c r="A40" s="10" t="s">
        <v>42</v>
      </c>
      <c r="B40" s="11">
        <v>308.942</v>
      </c>
      <c r="C40" s="11">
        <v>227.821</v>
      </c>
      <c r="D40" s="11">
        <v>536.763</v>
      </c>
      <c r="E40" s="17">
        <v>76.0753844026201</v>
      </c>
      <c r="F40" s="17">
        <v>57.796780169281625</v>
      </c>
      <c r="G40" s="17">
        <v>67.01567360749146</v>
      </c>
      <c r="I40" s="35"/>
      <c r="J40" s="62"/>
      <c r="K40" s="41"/>
      <c r="L40" s="60"/>
    </row>
    <row r="41" spans="1:12" s="12" customFormat="1" ht="9" customHeight="1">
      <c r="A41" s="13" t="s">
        <v>43</v>
      </c>
      <c r="B41" s="12">
        <v>137.59099999999998</v>
      </c>
      <c r="C41" s="12">
        <v>98.16</v>
      </c>
      <c r="D41" s="12">
        <v>235.75</v>
      </c>
      <c r="E41" s="18">
        <v>76.26060781279229</v>
      </c>
      <c r="F41" s="18">
        <v>56.18669200426132</v>
      </c>
      <c r="G41" s="18">
        <v>66.3021556427792</v>
      </c>
      <c r="I41" s="33"/>
      <c r="J41" s="62"/>
      <c r="K41" s="63"/>
      <c r="L41" s="60"/>
    </row>
    <row r="42" spans="1:12" s="12" customFormat="1" ht="9" customHeight="1">
      <c r="A42" s="13" t="s">
        <v>44</v>
      </c>
      <c r="B42" s="12">
        <v>34.858</v>
      </c>
      <c r="C42" s="12">
        <v>25.926000000000002</v>
      </c>
      <c r="D42" s="12">
        <v>60.782999999999994</v>
      </c>
      <c r="E42" s="18">
        <v>73.6834120757661</v>
      </c>
      <c r="F42" s="18">
        <v>58.10739818642791</v>
      </c>
      <c r="G42" s="18">
        <v>66.09877339501573</v>
      </c>
      <c r="I42" s="33"/>
      <c r="J42" s="62"/>
      <c r="K42" s="63"/>
      <c r="L42" s="60"/>
    </row>
    <row r="43" spans="1:12" s="12" customFormat="1" ht="9" customHeight="1">
      <c r="A43" s="13" t="s">
        <v>45</v>
      </c>
      <c r="B43" s="12">
        <v>54.623999999999995</v>
      </c>
      <c r="C43" s="12">
        <v>42.718</v>
      </c>
      <c r="D43" s="12">
        <v>97.343</v>
      </c>
      <c r="E43" s="18">
        <v>75.21691362893684</v>
      </c>
      <c r="F43" s="18">
        <v>58.53324479123434</v>
      </c>
      <c r="G43" s="18">
        <v>66.80137077130314</v>
      </c>
      <c r="I43" s="33"/>
      <c r="J43" s="62"/>
      <c r="K43" s="63"/>
      <c r="L43" s="60"/>
    </row>
    <row r="44" spans="1:12" s="12" customFormat="1" ht="9" customHeight="1">
      <c r="A44" s="13" t="s">
        <v>46</v>
      </c>
      <c r="B44" s="12">
        <v>81.869</v>
      </c>
      <c r="C44" s="12">
        <v>61.017</v>
      </c>
      <c r="D44" s="12">
        <v>142.886</v>
      </c>
      <c r="E44" s="18">
        <v>77.40482934088618</v>
      </c>
      <c r="F44" s="18">
        <v>59.90267928671038</v>
      </c>
      <c r="G44" s="18">
        <v>68.78361524670667</v>
      </c>
      <c r="I44" s="33"/>
      <c r="J44" s="62"/>
      <c r="K44" s="63"/>
      <c r="L44" s="60"/>
    </row>
    <row r="45" spans="1:12" s="12" customFormat="1" ht="9" customHeight="1">
      <c r="A45" s="10" t="s">
        <v>47</v>
      </c>
      <c r="B45" s="11">
        <v>384.863</v>
      </c>
      <c r="C45" s="11">
        <v>300.49600000000004</v>
      </c>
      <c r="D45" s="11">
        <v>685.3589999999999</v>
      </c>
      <c r="E45" s="17">
        <v>75.75071670364912</v>
      </c>
      <c r="F45" s="17">
        <v>59.079545658597496</v>
      </c>
      <c r="G45" s="17">
        <v>67.35404270969725</v>
      </c>
      <c r="I45" s="35"/>
      <c r="J45" s="62"/>
      <c r="K45" s="41"/>
      <c r="L45" s="60"/>
    </row>
    <row r="46" spans="1:12" s="12" customFormat="1" ht="9" customHeight="1">
      <c r="A46" s="13" t="s">
        <v>48</v>
      </c>
      <c r="B46" s="12">
        <v>53.117000000000004</v>
      </c>
      <c r="C46" s="12">
        <v>38.827</v>
      </c>
      <c r="D46" s="12">
        <v>91.94399999999999</v>
      </c>
      <c r="E46" s="18">
        <v>77.05938486383323</v>
      </c>
      <c r="F46" s="18">
        <v>55.703927580244404</v>
      </c>
      <c r="G46" s="18">
        <v>66.3266051294035</v>
      </c>
      <c r="I46" s="33"/>
      <c r="J46" s="62"/>
      <c r="K46" s="63"/>
      <c r="L46" s="60"/>
    </row>
    <row r="47" spans="1:12" s="12" customFormat="1" ht="9" customHeight="1">
      <c r="A47" s="13" t="s">
        <v>49</v>
      </c>
      <c r="B47" s="12">
        <v>69.88300000000001</v>
      </c>
      <c r="C47" s="12">
        <v>53.059</v>
      </c>
      <c r="D47" s="12">
        <v>122.944</v>
      </c>
      <c r="E47" s="18">
        <v>77.37925973489888</v>
      </c>
      <c r="F47" s="18">
        <v>59.10057217812154</v>
      </c>
      <c r="G47" s="18">
        <v>68.17633194038008</v>
      </c>
      <c r="I47" s="33"/>
      <c r="J47" s="62"/>
      <c r="K47" s="63"/>
      <c r="L47" s="60"/>
    </row>
    <row r="48" spans="1:12" s="12" customFormat="1" ht="9" customHeight="1">
      <c r="A48" s="13" t="s">
        <v>50</v>
      </c>
      <c r="B48" s="12">
        <v>209.114</v>
      </c>
      <c r="C48" s="12">
        <v>174.891</v>
      </c>
      <c r="D48" s="12">
        <v>384.005</v>
      </c>
      <c r="E48" s="18">
        <v>74.90611966217922</v>
      </c>
      <c r="F48" s="18">
        <v>62.715553323288134</v>
      </c>
      <c r="G48" s="18">
        <v>68.75186035829122</v>
      </c>
      <c r="I48" s="33"/>
      <c r="J48" s="62"/>
      <c r="K48" s="63"/>
      <c r="L48" s="60"/>
    </row>
    <row r="49" spans="1:12" s="12" customFormat="1" ht="9" customHeight="1">
      <c r="A49" s="13" t="s">
        <v>51</v>
      </c>
      <c r="B49" s="12">
        <v>52.749</v>
      </c>
      <c r="C49" s="12">
        <v>33.719</v>
      </c>
      <c r="D49" s="12">
        <v>86.46799999999999</v>
      </c>
      <c r="E49" s="18">
        <v>75.69925769436688</v>
      </c>
      <c r="F49" s="18">
        <v>47.97387132204173</v>
      </c>
      <c r="G49" s="18">
        <v>61.8278442572575</v>
      </c>
      <c r="I49" s="33"/>
      <c r="J49" s="62"/>
      <c r="K49" s="63"/>
      <c r="L49" s="60"/>
    </row>
    <row r="50" spans="1:12" s="12" customFormat="1" ht="9" customHeight="1">
      <c r="A50" s="10" t="s">
        <v>52</v>
      </c>
      <c r="B50" s="11">
        <v>1139.324</v>
      </c>
      <c r="C50" s="11">
        <v>914.3470000000001</v>
      </c>
      <c r="D50" s="11">
        <v>2053.67</v>
      </c>
      <c r="E50" s="17">
        <v>78.8756778503957</v>
      </c>
      <c r="F50" s="17">
        <v>65.13211188196877</v>
      </c>
      <c r="G50" s="17">
        <v>72.03598882551842</v>
      </c>
      <c r="I50" s="35"/>
      <c r="J50" s="62"/>
      <c r="K50" s="41"/>
      <c r="L50" s="60"/>
    </row>
    <row r="51" spans="1:12" s="12" customFormat="1" ht="9" customHeight="1">
      <c r="A51" s="13" t="s">
        <v>53</v>
      </c>
      <c r="B51" s="12">
        <v>76.14</v>
      </c>
      <c r="C51" s="12">
        <v>53.766</v>
      </c>
      <c r="D51" s="12">
        <v>129.905</v>
      </c>
      <c r="E51" s="18">
        <v>79.13341801561194</v>
      </c>
      <c r="F51" s="18">
        <v>59.45606600748863</v>
      </c>
      <c r="G51" s="18">
        <v>69.45248771447953</v>
      </c>
      <c r="I51" s="33"/>
      <c r="J51" s="62"/>
      <c r="K51" s="63"/>
      <c r="L51" s="60"/>
    </row>
    <row r="52" spans="1:12" s="12" customFormat="1" ht="9" customHeight="1">
      <c r="A52" s="13" t="s">
        <v>54</v>
      </c>
      <c r="B52" s="12">
        <v>116.74300000000001</v>
      </c>
      <c r="C52" s="12">
        <v>89.289</v>
      </c>
      <c r="D52" s="12">
        <v>206.032</v>
      </c>
      <c r="E52" s="18">
        <v>79.89960467563493</v>
      </c>
      <c r="F52" s="18">
        <v>63.62784056079215</v>
      </c>
      <c r="G52" s="18">
        <v>71.82148547287017</v>
      </c>
      <c r="I52" s="33"/>
      <c r="J52" s="62"/>
      <c r="K52" s="63"/>
      <c r="L52" s="60"/>
    </row>
    <row r="53" spans="1:12" s="12" customFormat="1" ht="9" customHeight="1">
      <c r="A53" s="13" t="s">
        <v>55</v>
      </c>
      <c r="B53" s="12">
        <v>144.824</v>
      </c>
      <c r="C53" s="12">
        <v>109.685</v>
      </c>
      <c r="D53" s="12">
        <v>254.51</v>
      </c>
      <c r="E53" s="18">
        <v>81.52731365450666</v>
      </c>
      <c r="F53" s="18">
        <v>65.39432422547203</v>
      </c>
      <c r="G53" s="18">
        <v>73.59345652475182</v>
      </c>
      <c r="I53" s="33"/>
      <c r="J53" s="62"/>
      <c r="K53" s="63"/>
      <c r="L53" s="60"/>
    </row>
    <row r="54" spans="1:12" s="12" customFormat="1" ht="9" customHeight="1">
      <c r="A54" s="13" t="s">
        <v>56</v>
      </c>
      <c r="B54" s="12">
        <v>181.323</v>
      </c>
      <c r="C54" s="12">
        <v>148.09</v>
      </c>
      <c r="D54" s="12">
        <v>329.413</v>
      </c>
      <c r="E54" s="18">
        <v>78.57656330624</v>
      </c>
      <c r="F54" s="18">
        <v>65.59581098938766</v>
      </c>
      <c r="G54" s="18">
        <v>72.1588958012799</v>
      </c>
      <c r="I54" s="33"/>
      <c r="J54" s="62"/>
      <c r="K54" s="63"/>
      <c r="L54" s="60"/>
    </row>
    <row r="55" spans="1:12" s="12" customFormat="1" ht="9" customHeight="1">
      <c r="A55" s="13" t="s">
        <v>57</v>
      </c>
      <c r="B55" s="12">
        <v>245.837</v>
      </c>
      <c r="C55" s="12">
        <v>212.07199999999997</v>
      </c>
      <c r="D55" s="12">
        <v>457.91</v>
      </c>
      <c r="E55" s="18">
        <v>77.91215621277257</v>
      </c>
      <c r="F55" s="18">
        <v>67.36134971886209</v>
      </c>
      <c r="G55" s="18">
        <v>72.61548381896586</v>
      </c>
      <c r="I55" s="33"/>
      <c r="J55" s="62"/>
      <c r="K55" s="63"/>
      <c r="L55" s="60"/>
    </row>
    <row r="56" spans="1:12" s="12" customFormat="1" ht="9" customHeight="1">
      <c r="A56" s="13" t="s">
        <v>58</v>
      </c>
      <c r="B56" s="12">
        <v>92.608</v>
      </c>
      <c r="C56" s="12">
        <v>76.917</v>
      </c>
      <c r="D56" s="12">
        <v>169.525</v>
      </c>
      <c r="E56" s="18">
        <v>78.61317536297042</v>
      </c>
      <c r="F56" s="18">
        <v>66.57286186222929</v>
      </c>
      <c r="G56" s="18">
        <v>72.56704745436912</v>
      </c>
      <c r="I56" s="33"/>
      <c r="J56" s="62"/>
      <c r="K56" s="63"/>
      <c r="L56" s="60"/>
    </row>
    <row r="57" spans="1:12" s="12" customFormat="1" ht="9" customHeight="1">
      <c r="A57" s="13" t="s">
        <v>59</v>
      </c>
      <c r="B57" s="12">
        <v>98.724</v>
      </c>
      <c r="C57" s="12">
        <v>81.633</v>
      </c>
      <c r="D57" s="12">
        <v>180.355</v>
      </c>
      <c r="E57" s="18">
        <v>76.85524572710352</v>
      </c>
      <c r="F57" s="18">
        <v>66.48379584071378</v>
      </c>
      <c r="G57" s="18">
        <v>71.69237551380277</v>
      </c>
      <c r="I57" s="33"/>
      <c r="J57" s="62"/>
      <c r="K57" s="63"/>
      <c r="L57" s="60"/>
    </row>
    <row r="58" spans="1:12" s="12" customFormat="1" ht="9" customHeight="1">
      <c r="A58" s="13" t="s">
        <v>60</v>
      </c>
      <c r="B58" s="12">
        <v>102.138</v>
      </c>
      <c r="C58" s="12">
        <v>78.234</v>
      </c>
      <c r="D58" s="12">
        <v>180.372</v>
      </c>
      <c r="E58" s="18">
        <v>78.59665272630602</v>
      </c>
      <c r="F58" s="18">
        <v>62.418665104822736</v>
      </c>
      <c r="G58" s="18">
        <v>70.55160142348754</v>
      </c>
      <c r="I58" s="33"/>
      <c r="J58" s="62"/>
      <c r="K58" s="63"/>
      <c r="L58" s="60"/>
    </row>
    <row r="59" spans="1:12" s="12" customFormat="1" ht="9" customHeight="1">
      <c r="A59" s="13" t="s">
        <v>61</v>
      </c>
      <c r="B59" s="12">
        <v>80.988</v>
      </c>
      <c r="C59" s="12">
        <v>64.662</v>
      </c>
      <c r="D59" s="12">
        <v>145.649</v>
      </c>
      <c r="E59" s="18">
        <v>79.4254587504945</v>
      </c>
      <c r="F59" s="18">
        <v>63.96108116756497</v>
      </c>
      <c r="G59" s="18">
        <v>71.63747696212221</v>
      </c>
      <c r="I59" s="33"/>
      <c r="J59" s="62"/>
      <c r="K59" s="63"/>
      <c r="L59" s="60"/>
    </row>
    <row r="60" spans="1:12" s="12" customFormat="1" ht="9" customHeight="1">
      <c r="A60" s="10" t="s">
        <v>62</v>
      </c>
      <c r="B60" s="11">
        <v>940.01</v>
      </c>
      <c r="C60" s="11">
        <v>726.003</v>
      </c>
      <c r="D60" s="11">
        <v>1666.013</v>
      </c>
      <c r="E60" s="17">
        <v>77.6147760648593</v>
      </c>
      <c r="F60" s="17">
        <v>60.17231320162556</v>
      </c>
      <c r="G60" s="17">
        <v>68.8538284313065</v>
      </c>
      <c r="I60" s="35"/>
      <c r="J60" s="62"/>
      <c r="K60" s="41"/>
      <c r="L60" s="60"/>
    </row>
    <row r="61" spans="1:12" s="12" customFormat="1" ht="9" customHeight="1">
      <c r="A61" s="13" t="s">
        <v>63</v>
      </c>
      <c r="B61" s="12">
        <v>51.131</v>
      </c>
      <c r="C61" s="12">
        <v>40.791999999999994</v>
      </c>
      <c r="D61" s="12">
        <v>91.922</v>
      </c>
      <c r="E61" s="18">
        <v>74.91850226974988</v>
      </c>
      <c r="F61" s="18">
        <v>61.82657536354543</v>
      </c>
      <c r="G61" s="18">
        <v>68.40413071935451</v>
      </c>
      <c r="I61" s="33"/>
      <c r="J61" s="62"/>
      <c r="K61" s="63"/>
      <c r="L61" s="60"/>
    </row>
    <row r="62" spans="1:12" s="12" customFormat="1" ht="9" customHeight="1">
      <c r="A62" s="13" t="s">
        <v>64</v>
      </c>
      <c r="B62" s="12">
        <v>102.095</v>
      </c>
      <c r="C62" s="12">
        <v>68.517</v>
      </c>
      <c r="D62" s="12">
        <v>170.612</v>
      </c>
      <c r="E62" s="18">
        <v>81.12869561045048</v>
      </c>
      <c r="F62" s="18">
        <v>54.016878039477454</v>
      </c>
      <c r="G62" s="18">
        <v>67.5297240634379</v>
      </c>
      <c r="I62" s="33"/>
      <c r="J62" s="62"/>
      <c r="K62" s="63"/>
      <c r="L62" s="60"/>
    </row>
    <row r="63" spans="1:12" s="12" customFormat="1" ht="9" customHeight="1">
      <c r="A63" s="13" t="s">
        <v>65</v>
      </c>
      <c r="B63" s="12">
        <v>70.998</v>
      </c>
      <c r="C63" s="12">
        <v>56.02</v>
      </c>
      <c r="D63" s="12">
        <v>127.018</v>
      </c>
      <c r="E63" s="18">
        <v>75.23439852049374</v>
      </c>
      <c r="F63" s="18">
        <v>58.174676719599006</v>
      </c>
      <c r="G63" s="18">
        <v>66.61559414368404</v>
      </c>
      <c r="I63" s="33"/>
      <c r="J63" s="62"/>
      <c r="K63" s="63"/>
      <c r="L63" s="60"/>
    </row>
    <row r="64" spans="1:12" s="12" customFormat="1" ht="9" customHeight="1">
      <c r="A64" s="13" t="s">
        <v>66</v>
      </c>
      <c r="B64" s="12">
        <v>249.858</v>
      </c>
      <c r="C64" s="12">
        <v>203.022</v>
      </c>
      <c r="D64" s="12">
        <v>452.88</v>
      </c>
      <c r="E64" s="18">
        <v>79.33839022334598</v>
      </c>
      <c r="F64" s="18">
        <v>63.75321336760925</v>
      </c>
      <c r="G64" s="18">
        <v>71.46797691237516</v>
      </c>
      <c r="I64" s="33"/>
      <c r="J64" s="62"/>
      <c r="K64" s="63"/>
      <c r="L64" s="60"/>
    </row>
    <row r="65" spans="1:12" s="12" customFormat="1" ht="9" customHeight="1">
      <c r="A65" s="13" t="s">
        <v>67</v>
      </c>
      <c r="B65" s="12">
        <v>76.907</v>
      </c>
      <c r="C65" s="12">
        <v>64.983</v>
      </c>
      <c r="D65" s="12">
        <v>141.891</v>
      </c>
      <c r="E65" s="18">
        <v>70.01940189914743</v>
      </c>
      <c r="F65" s="18">
        <v>58.44394471259324</v>
      </c>
      <c r="G65" s="18">
        <v>64.17326106427575</v>
      </c>
      <c r="I65" s="33"/>
      <c r="J65" s="62"/>
      <c r="K65" s="63"/>
      <c r="L65" s="60"/>
    </row>
    <row r="66" spans="1:12" s="12" customFormat="1" ht="9" customHeight="1">
      <c r="A66" s="13" t="s">
        <v>68</v>
      </c>
      <c r="B66" s="12">
        <v>105.659</v>
      </c>
      <c r="C66" s="12">
        <v>78.837</v>
      </c>
      <c r="D66" s="12">
        <v>184.495</v>
      </c>
      <c r="E66" s="18">
        <v>77.2618502876775</v>
      </c>
      <c r="F66" s="18">
        <v>58.751742061847914</v>
      </c>
      <c r="G66" s="18">
        <v>68.0264156900479</v>
      </c>
      <c r="I66" s="33"/>
      <c r="J66" s="62"/>
      <c r="K66" s="63"/>
      <c r="L66" s="60"/>
    </row>
    <row r="67" spans="1:12" s="12" customFormat="1" ht="9" customHeight="1">
      <c r="A67" s="13" t="s">
        <v>69</v>
      </c>
      <c r="B67" s="12">
        <v>91.18</v>
      </c>
      <c r="C67" s="12">
        <v>65.02</v>
      </c>
      <c r="D67" s="12">
        <v>156.201</v>
      </c>
      <c r="E67" s="18">
        <v>78.93849215201621</v>
      </c>
      <c r="F67" s="18">
        <v>57.716272874370866</v>
      </c>
      <c r="G67" s="18">
        <v>68.33759065413882</v>
      </c>
      <c r="I67" s="33"/>
      <c r="J67" s="62"/>
      <c r="K67" s="63"/>
      <c r="L67" s="60"/>
    </row>
    <row r="68" spans="1:12" s="12" customFormat="1" ht="9" customHeight="1">
      <c r="A68" s="13" t="s">
        <v>70</v>
      </c>
      <c r="B68" s="12">
        <v>66.837</v>
      </c>
      <c r="C68" s="12">
        <v>52.631</v>
      </c>
      <c r="D68" s="12">
        <v>119.468</v>
      </c>
      <c r="E68" s="18">
        <v>76.52569371247202</v>
      </c>
      <c r="F68" s="18">
        <v>61.393793629377605</v>
      </c>
      <c r="G68" s="18">
        <v>68.92474892734216</v>
      </c>
      <c r="I68" s="33"/>
      <c r="J68" s="62"/>
      <c r="K68" s="63"/>
      <c r="L68" s="60"/>
    </row>
    <row r="69" spans="1:12" s="12" customFormat="1" ht="9" customHeight="1">
      <c r="A69" s="13" t="s">
        <v>71</v>
      </c>
      <c r="B69" s="12">
        <v>58.179</v>
      </c>
      <c r="C69" s="12">
        <v>45.18</v>
      </c>
      <c r="D69" s="12">
        <v>103.359</v>
      </c>
      <c r="E69" s="18">
        <v>78.9884684281236</v>
      </c>
      <c r="F69" s="18">
        <v>61.266789861268165</v>
      </c>
      <c r="G69" s="18">
        <v>70.06251302354657</v>
      </c>
      <c r="I69" s="33"/>
      <c r="J69" s="62"/>
      <c r="K69" s="63"/>
      <c r="L69" s="60"/>
    </row>
    <row r="70" spans="1:12" s="12" customFormat="1" ht="9" customHeight="1">
      <c r="A70" s="13" t="s">
        <v>72</v>
      </c>
      <c r="B70" s="12">
        <v>67.166</v>
      </c>
      <c r="C70" s="12">
        <v>51.003</v>
      </c>
      <c r="D70" s="12">
        <v>118.169</v>
      </c>
      <c r="E70" s="18">
        <v>79.26128691724155</v>
      </c>
      <c r="F70" s="18">
        <v>62.63785284131744</v>
      </c>
      <c r="G70" s="18">
        <v>70.98934438360219</v>
      </c>
      <c r="I70" s="33"/>
      <c r="J70" s="62"/>
      <c r="K70" s="63"/>
      <c r="L70" s="60"/>
    </row>
    <row r="71" spans="1:12" s="12" customFormat="1" ht="9" customHeight="1">
      <c r="A71" s="10" t="s">
        <v>73</v>
      </c>
      <c r="B71" s="11">
        <v>220.84199999999998</v>
      </c>
      <c r="C71" s="11">
        <v>171.606</v>
      </c>
      <c r="D71" s="11">
        <v>392.448</v>
      </c>
      <c r="E71" s="17">
        <v>76.33983656144457</v>
      </c>
      <c r="F71" s="17">
        <v>58.96080776612611</v>
      </c>
      <c r="G71" s="17">
        <v>67.59029585425927</v>
      </c>
      <c r="I71" s="35"/>
      <c r="J71" s="62"/>
      <c r="K71" s="65"/>
      <c r="L71" s="60"/>
    </row>
    <row r="72" spans="1:12" s="12" customFormat="1" ht="9" customHeight="1">
      <c r="A72" s="13" t="s">
        <v>74</v>
      </c>
      <c r="B72" s="12">
        <v>165.483</v>
      </c>
      <c r="C72" s="12">
        <v>129.877</v>
      </c>
      <c r="D72" s="12">
        <v>295.36</v>
      </c>
      <c r="E72" s="18">
        <v>76.80519677141586</v>
      </c>
      <c r="F72" s="18">
        <v>60.31504041204809</v>
      </c>
      <c r="G72" s="18">
        <v>68.52483034618567</v>
      </c>
      <c r="I72" s="33"/>
      <c r="J72" s="62"/>
      <c r="K72" s="34"/>
      <c r="L72" s="60"/>
    </row>
    <row r="73" spans="1:12" s="12" customFormat="1" ht="9" customHeight="1">
      <c r="A73" s="13" t="s">
        <v>75</v>
      </c>
      <c r="B73" s="12">
        <v>55.36</v>
      </c>
      <c r="C73" s="12">
        <v>41.727999999999994</v>
      </c>
      <c r="D73" s="12">
        <v>97.08800000000001</v>
      </c>
      <c r="E73" s="18">
        <v>74.98028800265594</v>
      </c>
      <c r="F73" s="18">
        <v>55.082024479705495</v>
      </c>
      <c r="G73" s="18">
        <v>64.88617775354417</v>
      </c>
      <c r="I73" s="33"/>
      <c r="J73" s="62"/>
      <c r="K73" s="34"/>
      <c r="L73" s="60"/>
    </row>
    <row r="74" spans="1:12" s="12" customFormat="1" ht="9" customHeight="1">
      <c r="A74" s="10" t="s">
        <v>76</v>
      </c>
      <c r="B74" s="11">
        <v>397.638</v>
      </c>
      <c r="C74" s="11">
        <v>303.87199999999996</v>
      </c>
      <c r="D74" s="11">
        <v>701.51</v>
      </c>
      <c r="E74" s="17">
        <v>76.89426170791268</v>
      </c>
      <c r="F74" s="17">
        <v>59.794191994586086</v>
      </c>
      <c r="G74" s="17">
        <v>68.36910271574753</v>
      </c>
      <c r="I74" s="35"/>
      <c r="J74" s="62"/>
      <c r="K74" s="65"/>
      <c r="L74" s="60"/>
    </row>
    <row r="75" spans="1:12" s="12" customFormat="1" ht="9" customHeight="1">
      <c r="A75" s="13" t="s">
        <v>77</v>
      </c>
      <c r="B75" s="12">
        <v>101.45</v>
      </c>
      <c r="C75" s="12">
        <v>74.802</v>
      </c>
      <c r="D75" s="12">
        <v>176.25199999999998</v>
      </c>
      <c r="E75" s="18">
        <v>79.62079627987248</v>
      </c>
      <c r="F75" s="18">
        <v>60.05811153824181</v>
      </c>
      <c r="G75" s="18">
        <v>69.94307170542635</v>
      </c>
      <c r="I75" s="33"/>
      <c r="J75" s="62"/>
      <c r="K75" s="34"/>
      <c r="L75" s="60"/>
    </row>
    <row r="76" spans="1:12" s="12" customFormat="1" ht="9" customHeight="1">
      <c r="A76" s="13" t="s">
        <v>78</v>
      </c>
      <c r="B76" s="12">
        <v>115.941</v>
      </c>
      <c r="C76" s="12">
        <v>99.103</v>
      </c>
      <c r="D76" s="12">
        <v>215.045</v>
      </c>
      <c r="E76" s="18">
        <v>74.32585155592935</v>
      </c>
      <c r="F76" s="18">
        <v>64.46268459915612</v>
      </c>
      <c r="G76" s="18">
        <v>69.40257740101096</v>
      </c>
      <c r="I76" s="33"/>
      <c r="J76" s="62"/>
      <c r="K76" s="34"/>
      <c r="L76" s="60"/>
    </row>
    <row r="77" spans="1:12" s="12" customFormat="1" ht="9" customHeight="1">
      <c r="A77" s="13" t="s">
        <v>79</v>
      </c>
      <c r="B77" s="12">
        <v>79.179</v>
      </c>
      <c r="C77" s="12">
        <v>59.846</v>
      </c>
      <c r="D77" s="12">
        <v>139.026</v>
      </c>
      <c r="E77" s="18">
        <v>74.88383372944658</v>
      </c>
      <c r="F77" s="18">
        <v>57.86920922425319</v>
      </c>
      <c r="G77" s="18">
        <v>66.40250250542437</v>
      </c>
      <c r="I77" s="33"/>
      <c r="J77" s="62"/>
      <c r="K77" s="34"/>
      <c r="L77" s="60"/>
    </row>
    <row r="78" spans="1:12" s="12" customFormat="1" ht="9" customHeight="1">
      <c r="A78" s="13" t="s">
        <v>80</v>
      </c>
      <c r="B78" s="12">
        <v>101.068</v>
      </c>
      <c r="C78" s="12">
        <v>70.12</v>
      </c>
      <c r="D78" s="12">
        <v>171.18800000000002</v>
      </c>
      <c r="E78" s="18">
        <v>78.95170845742466</v>
      </c>
      <c r="F78" s="18">
        <v>55.47408102562471</v>
      </c>
      <c r="G78" s="18">
        <v>67.17402232630883</v>
      </c>
      <c r="I78" s="33"/>
      <c r="J78" s="62"/>
      <c r="K78" s="34"/>
      <c r="L78" s="60"/>
    </row>
    <row r="79" spans="1:12" s="12" customFormat="1" ht="9" customHeight="1">
      <c r="A79" s="10" t="s">
        <v>81</v>
      </c>
      <c r="B79" s="11">
        <v>1412.595</v>
      </c>
      <c r="C79" s="11">
        <v>1036.667</v>
      </c>
      <c r="D79" s="11">
        <v>2449.263</v>
      </c>
      <c r="E79" s="17">
        <v>75.94439585114428</v>
      </c>
      <c r="F79" s="17">
        <v>54.50584700319554</v>
      </c>
      <c r="G79" s="17">
        <v>65.03927934573427</v>
      </c>
      <c r="I79" s="35"/>
      <c r="J79" s="62"/>
      <c r="K79" s="65"/>
      <c r="L79" s="60"/>
    </row>
    <row r="80" spans="1:12" s="12" customFormat="1" ht="9" customHeight="1">
      <c r="A80" s="13" t="s">
        <v>82</v>
      </c>
      <c r="B80" s="12">
        <v>84.287</v>
      </c>
      <c r="C80" s="12">
        <v>45.143</v>
      </c>
      <c r="D80" s="12">
        <v>129.43</v>
      </c>
      <c r="E80" s="18">
        <v>79.93717498108545</v>
      </c>
      <c r="F80" s="18">
        <v>43.08423326133909</v>
      </c>
      <c r="G80" s="18">
        <v>61.532081767277745</v>
      </c>
      <c r="I80" s="33"/>
      <c r="J80" s="62"/>
      <c r="K80" s="34"/>
      <c r="L80" s="60"/>
    </row>
    <row r="81" spans="1:12" s="12" customFormat="1" ht="9" customHeight="1">
      <c r="A81" s="13" t="s">
        <v>83</v>
      </c>
      <c r="B81" s="12">
        <v>38.504</v>
      </c>
      <c r="C81" s="12">
        <v>26.246</v>
      </c>
      <c r="D81" s="12">
        <v>64.75</v>
      </c>
      <c r="E81" s="18">
        <v>72.40190982249432</v>
      </c>
      <c r="F81" s="18">
        <v>50.95654898274883</v>
      </c>
      <c r="G81" s="18">
        <v>61.769131451980854</v>
      </c>
      <c r="I81" s="33"/>
      <c r="J81" s="62"/>
      <c r="K81" s="34"/>
      <c r="L81" s="60"/>
    </row>
    <row r="82" spans="1:12" s="12" customFormat="1" ht="9" customHeight="1">
      <c r="A82" s="13" t="s">
        <v>84</v>
      </c>
      <c r="B82" s="12">
        <v>1032.693</v>
      </c>
      <c r="C82" s="12">
        <v>811.9540000000001</v>
      </c>
      <c r="D82" s="12">
        <v>1844.646</v>
      </c>
      <c r="E82" s="18">
        <v>76.74267046482873</v>
      </c>
      <c r="F82" s="18">
        <v>58.418154852603564</v>
      </c>
      <c r="G82" s="18">
        <v>67.36552292617361</v>
      </c>
      <c r="I82" s="34"/>
      <c r="J82" s="62"/>
      <c r="K82" s="34"/>
      <c r="L82" s="60"/>
    </row>
    <row r="83" spans="1:12" s="12" customFormat="1" ht="9" customHeight="1">
      <c r="A83" s="13" t="s">
        <v>85</v>
      </c>
      <c r="B83" s="12">
        <v>138.24699999999999</v>
      </c>
      <c r="C83" s="12">
        <v>86.819</v>
      </c>
      <c r="D83" s="12">
        <v>225.066</v>
      </c>
      <c r="E83" s="18">
        <v>74.06613047363719</v>
      </c>
      <c r="F83" s="18">
        <v>46.162948209304446</v>
      </c>
      <c r="G83" s="18">
        <v>60.034302084511296</v>
      </c>
      <c r="I83" s="33"/>
      <c r="J83" s="62"/>
      <c r="K83" s="34"/>
      <c r="L83" s="60"/>
    </row>
    <row r="84" spans="1:12" s="12" customFormat="1" ht="9" customHeight="1">
      <c r="A84" s="13" t="s">
        <v>86</v>
      </c>
      <c r="B84" s="12">
        <v>118.864</v>
      </c>
      <c r="C84" s="12">
        <v>66.505</v>
      </c>
      <c r="D84" s="12">
        <v>185.369</v>
      </c>
      <c r="E84" s="18">
        <v>70.31905557625956</v>
      </c>
      <c r="F84" s="18">
        <v>39.715298216109076</v>
      </c>
      <c r="G84" s="18">
        <v>55.01164170584789</v>
      </c>
      <c r="I84" s="33"/>
      <c r="J84" s="62"/>
      <c r="K84" s="34"/>
      <c r="L84" s="60"/>
    </row>
    <row r="85" spans="1:12" s="12" customFormat="1" ht="9" customHeight="1">
      <c r="A85" s="10" t="s">
        <v>87</v>
      </c>
      <c r="B85" s="11">
        <v>324.243</v>
      </c>
      <c r="C85" s="11">
        <v>213.21200000000002</v>
      </c>
      <c r="D85" s="11">
        <v>537.455</v>
      </c>
      <c r="E85" s="17">
        <v>73.06312210144263</v>
      </c>
      <c r="F85" s="17">
        <v>48.30026550147362</v>
      </c>
      <c r="G85" s="17">
        <v>60.65882718880044</v>
      </c>
      <c r="I85" s="35"/>
      <c r="J85" s="62"/>
      <c r="K85" s="65"/>
      <c r="L85" s="60"/>
    </row>
    <row r="86" spans="1:12" s="12" customFormat="1" ht="9" customHeight="1">
      <c r="A86" s="13" t="s">
        <v>88</v>
      </c>
      <c r="B86" s="12">
        <v>73.583</v>
      </c>
      <c r="C86" s="12">
        <v>49.938</v>
      </c>
      <c r="D86" s="12">
        <v>123.52</v>
      </c>
      <c r="E86" s="18">
        <v>70.60266531681057</v>
      </c>
      <c r="F86" s="18">
        <v>49.28334077270248</v>
      </c>
      <c r="G86" s="18">
        <v>60.04264476127778</v>
      </c>
      <c r="I86" s="33"/>
      <c r="J86" s="62"/>
      <c r="K86" s="34"/>
      <c r="L86" s="60"/>
    </row>
    <row r="87" spans="1:12" s="12" customFormat="1" ht="9" customHeight="1">
      <c r="A87" s="13" t="s">
        <v>89</v>
      </c>
      <c r="B87" s="12">
        <v>77.08</v>
      </c>
      <c r="C87" s="12">
        <v>51.542</v>
      </c>
      <c r="D87" s="12">
        <v>128.621</v>
      </c>
      <c r="E87" s="18">
        <v>74.38719359679841</v>
      </c>
      <c r="F87" s="18">
        <v>50.10556292041047</v>
      </c>
      <c r="G87" s="18">
        <v>62.252679307502056</v>
      </c>
      <c r="I87" s="33"/>
      <c r="J87" s="62"/>
      <c r="K87" s="34"/>
      <c r="L87" s="60"/>
    </row>
    <row r="88" spans="1:12" s="12" customFormat="1" ht="9" customHeight="1">
      <c r="A88" s="13" t="s">
        <v>90</v>
      </c>
      <c r="B88" s="12">
        <v>78.66399999999999</v>
      </c>
      <c r="C88" s="12">
        <v>53.482</v>
      </c>
      <c r="D88" s="12">
        <v>132.146</v>
      </c>
      <c r="E88" s="18">
        <v>75.16864760681014</v>
      </c>
      <c r="F88" s="18">
        <v>49.932832573363854</v>
      </c>
      <c r="G88" s="18">
        <v>62.37052318468588</v>
      </c>
      <c r="I88" s="33"/>
      <c r="J88" s="62"/>
      <c r="K88" s="34"/>
      <c r="L88" s="60"/>
    </row>
    <row r="89" spans="1:12" s="12" customFormat="1" ht="9" customHeight="1">
      <c r="A89" s="13" t="s">
        <v>91</v>
      </c>
      <c r="B89" s="12">
        <v>94.917</v>
      </c>
      <c r="C89" s="12">
        <v>58.251</v>
      </c>
      <c r="D89" s="12">
        <v>153.168</v>
      </c>
      <c r="E89" s="18">
        <v>72.3009789255846</v>
      </c>
      <c r="F89" s="18">
        <v>44.7876745602739</v>
      </c>
      <c r="G89" s="18">
        <v>58.50863155290643</v>
      </c>
      <c r="I89" s="33"/>
      <c r="J89" s="62"/>
      <c r="K89" s="34"/>
      <c r="L89" s="60"/>
    </row>
    <row r="90" spans="1:12" s="12" customFormat="1" ht="9" customHeight="1">
      <c r="A90" s="10" t="s">
        <v>92</v>
      </c>
      <c r="B90" s="11">
        <v>73.837</v>
      </c>
      <c r="C90" s="11">
        <v>47.854</v>
      </c>
      <c r="D90" s="11">
        <v>121.691</v>
      </c>
      <c r="E90" s="17">
        <v>69.35367154174284</v>
      </c>
      <c r="F90" s="17">
        <v>45.66306936016591</v>
      </c>
      <c r="G90" s="17">
        <v>57.5582284774544</v>
      </c>
      <c r="I90" s="35"/>
      <c r="J90" s="62"/>
      <c r="K90" s="65"/>
      <c r="L90" s="60"/>
    </row>
    <row r="91" spans="1:12" s="12" customFormat="1" ht="9" customHeight="1">
      <c r="A91" s="13" t="s">
        <v>93</v>
      </c>
      <c r="B91" s="12">
        <v>52.782000000000004</v>
      </c>
      <c r="C91" s="12">
        <v>33.825</v>
      </c>
      <c r="D91" s="12">
        <v>86.608</v>
      </c>
      <c r="E91" s="18">
        <v>68.80976629148094</v>
      </c>
      <c r="F91" s="18">
        <v>44.573900581225615</v>
      </c>
      <c r="G91" s="18">
        <v>56.71182062067367</v>
      </c>
      <c r="I91" s="33"/>
      <c r="J91" s="62"/>
      <c r="K91" s="34"/>
      <c r="L91" s="60"/>
    </row>
    <row r="92" spans="1:12" s="12" customFormat="1" ht="9" customHeight="1">
      <c r="A92" s="13" t="s">
        <v>94</v>
      </c>
      <c r="B92" s="12">
        <v>21.055</v>
      </c>
      <c r="C92" s="12">
        <v>14.027999999999999</v>
      </c>
      <c r="D92" s="12">
        <v>35.082</v>
      </c>
      <c r="E92" s="18">
        <v>70.75160621409388</v>
      </c>
      <c r="F92" s="18">
        <v>48.511894426115646</v>
      </c>
      <c r="G92" s="18">
        <v>59.74987545309306</v>
      </c>
      <c r="I92" s="33"/>
      <c r="J92" s="62"/>
      <c r="K92" s="34"/>
      <c r="L92" s="60"/>
    </row>
    <row r="93" spans="1:12" s="12" customFormat="1" ht="9" customHeight="1">
      <c r="A93" s="10" t="s">
        <v>95</v>
      </c>
      <c r="B93" s="11">
        <v>1228.697</v>
      </c>
      <c r="C93" s="11">
        <v>622.9369999999999</v>
      </c>
      <c r="D93" s="11">
        <v>1851.6329999999998</v>
      </c>
      <c r="E93" s="17">
        <v>62.90304221265376</v>
      </c>
      <c r="F93" s="17">
        <v>31.29154244135942</v>
      </c>
      <c r="G93" s="17">
        <v>46.9079630093499</v>
      </c>
      <c r="I93" s="35"/>
      <c r="J93" s="62"/>
      <c r="K93" s="65"/>
      <c r="L93" s="60"/>
    </row>
    <row r="94" spans="1:12" s="12" customFormat="1" ht="9" customHeight="1">
      <c r="A94" s="13" t="s">
        <v>96</v>
      </c>
      <c r="B94" s="12">
        <v>172.14100000000002</v>
      </c>
      <c r="C94" s="12">
        <v>81.746</v>
      </c>
      <c r="D94" s="12">
        <v>253.887</v>
      </c>
      <c r="E94" s="18">
        <v>56.09732030378881</v>
      </c>
      <c r="F94" s="18">
        <v>26.31415723367964</v>
      </c>
      <c r="G94" s="18">
        <v>41.071416930147656</v>
      </c>
      <c r="I94" s="34"/>
      <c r="J94" s="62"/>
      <c r="K94" s="34"/>
      <c r="L94" s="60"/>
    </row>
    <row r="95" spans="1:12" s="12" customFormat="1" ht="9" customHeight="1">
      <c r="A95" s="13" t="s">
        <v>97</v>
      </c>
      <c r="B95" s="12">
        <v>62.348</v>
      </c>
      <c r="C95" s="12">
        <v>37.772000000000006</v>
      </c>
      <c r="D95" s="12">
        <v>100.119</v>
      </c>
      <c r="E95" s="18">
        <v>64.99338511437351</v>
      </c>
      <c r="F95" s="18">
        <v>39.721443718630454</v>
      </c>
      <c r="G95" s="18">
        <v>52.34980193955291</v>
      </c>
      <c r="I95" s="33"/>
      <c r="J95" s="62"/>
      <c r="K95" s="34"/>
      <c r="L95" s="60"/>
    </row>
    <row r="96" spans="1:12" s="12" customFormat="1" ht="9" customHeight="1">
      <c r="A96" s="13" t="s">
        <v>98</v>
      </c>
      <c r="B96" s="12">
        <v>641.087</v>
      </c>
      <c r="C96" s="12">
        <v>295.888</v>
      </c>
      <c r="D96" s="12">
        <v>936.975</v>
      </c>
      <c r="E96" s="18">
        <v>62.10493263190432</v>
      </c>
      <c r="F96" s="18">
        <v>27.778564429617624</v>
      </c>
      <c r="G96" s="18">
        <v>44.636307517888575</v>
      </c>
      <c r="I96" s="33"/>
      <c r="J96" s="62"/>
      <c r="K96" s="34"/>
      <c r="L96" s="60"/>
    </row>
    <row r="97" spans="1:12" s="12" customFormat="1" ht="9" customHeight="1">
      <c r="A97" s="13" t="s">
        <v>99</v>
      </c>
      <c r="B97" s="12">
        <v>102.422</v>
      </c>
      <c r="C97" s="12">
        <v>55.594</v>
      </c>
      <c r="D97" s="12">
        <v>158.015</v>
      </c>
      <c r="E97" s="18">
        <v>69.41120054803905</v>
      </c>
      <c r="F97" s="18">
        <v>38.24467052920467</v>
      </c>
      <c r="G97" s="18">
        <v>53.91760000275608</v>
      </c>
      <c r="I97" s="33"/>
      <c r="J97" s="62"/>
      <c r="K97" s="34"/>
      <c r="L97" s="60"/>
    </row>
    <row r="98" spans="1:12" s="12" customFormat="1" ht="9" customHeight="1">
      <c r="A98" s="13" t="s">
        <v>100</v>
      </c>
      <c r="B98" s="12">
        <v>250.7</v>
      </c>
      <c r="C98" s="12">
        <v>151.936</v>
      </c>
      <c r="D98" s="12">
        <v>402.636</v>
      </c>
      <c r="E98" s="18">
        <v>67.64581566511141</v>
      </c>
      <c r="F98" s="18">
        <v>40.59961081661411</v>
      </c>
      <c r="G98" s="18">
        <v>54.015412105414796</v>
      </c>
      <c r="I98" s="33"/>
      <c r="J98" s="62"/>
      <c r="K98" s="34"/>
      <c r="L98" s="60"/>
    </row>
    <row r="99" spans="1:12" s="12" customFormat="1" ht="9" customHeight="1">
      <c r="A99" s="10" t="s">
        <v>101</v>
      </c>
      <c r="B99" s="11">
        <v>933.08</v>
      </c>
      <c r="C99" s="11">
        <v>483.515</v>
      </c>
      <c r="D99" s="11">
        <v>1416.595</v>
      </c>
      <c r="E99" s="17">
        <v>68.49430557279939</v>
      </c>
      <c r="F99" s="17">
        <v>34.92055430971377</v>
      </c>
      <c r="G99" s="17">
        <v>51.50230351124363</v>
      </c>
      <c r="I99" s="35"/>
      <c r="J99" s="62"/>
      <c r="K99" s="65"/>
      <c r="L99" s="60"/>
    </row>
    <row r="100" spans="1:12" s="12" customFormat="1" ht="9" customHeight="1">
      <c r="A100" s="13" t="s">
        <v>102</v>
      </c>
      <c r="B100" s="12">
        <v>154.071</v>
      </c>
      <c r="C100" s="12">
        <v>65.473</v>
      </c>
      <c r="D100" s="12">
        <v>219.544</v>
      </c>
      <c r="E100" s="18">
        <v>67.88886399282993</v>
      </c>
      <c r="F100" s="18">
        <v>28.766637561552884</v>
      </c>
      <c r="G100" s="18">
        <v>48.220131069659445</v>
      </c>
      <c r="I100" s="33"/>
      <c r="J100" s="62"/>
      <c r="K100" s="34"/>
      <c r="L100" s="60"/>
    </row>
    <row r="101" spans="1:12" s="12" customFormat="1" ht="9" customHeight="1">
      <c r="A101" s="13" t="s">
        <v>103</v>
      </c>
      <c r="B101" s="12">
        <v>381.156</v>
      </c>
      <c r="C101" s="12">
        <v>199.648</v>
      </c>
      <c r="D101" s="12">
        <v>580.804</v>
      </c>
      <c r="E101" s="18">
        <v>69.92054610355633</v>
      </c>
      <c r="F101" s="18">
        <v>36.61994886792105</v>
      </c>
      <c r="G101" s="18">
        <v>53.1679020958962</v>
      </c>
      <c r="I101" s="33"/>
      <c r="J101" s="62"/>
      <c r="K101" s="34"/>
      <c r="L101" s="60"/>
    </row>
    <row r="102" spans="1:12" s="12" customFormat="1" ht="9" customHeight="1">
      <c r="A102" s="13" t="s">
        <v>104</v>
      </c>
      <c r="B102" s="12">
        <v>129.454</v>
      </c>
      <c r="C102" s="12">
        <v>61.215</v>
      </c>
      <c r="D102" s="12">
        <v>190.66899999999998</v>
      </c>
      <c r="E102" s="18">
        <v>66.87308434850937</v>
      </c>
      <c r="F102" s="18">
        <v>30.72868452335787</v>
      </c>
      <c r="G102" s="18">
        <v>48.545345413131145</v>
      </c>
      <c r="I102" s="33"/>
      <c r="J102" s="62"/>
      <c r="K102" s="34"/>
      <c r="L102" s="60"/>
    </row>
    <row r="103" spans="1:12" s="12" customFormat="1" ht="9" customHeight="1">
      <c r="A103" s="13" t="s">
        <v>105</v>
      </c>
      <c r="B103" s="12">
        <v>87.032</v>
      </c>
      <c r="C103" s="12">
        <v>48.263</v>
      </c>
      <c r="D103" s="12">
        <v>135.295</v>
      </c>
      <c r="E103" s="18">
        <v>65.59327833326998</v>
      </c>
      <c r="F103" s="18">
        <v>35.00258884100141</v>
      </c>
      <c r="G103" s="18">
        <v>49.97840992845497</v>
      </c>
      <c r="I103" s="33"/>
      <c r="J103" s="62"/>
      <c r="K103" s="34"/>
      <c r="L103" s="60"/>
    </row>
    <row r="104" spans="1:12" s="12" customFormat="1" ht="9" customHeight="1">
      <c r="A104" s="13" t="s">
        <v>106</v>
      </c>
      <c r="B104" s="12">
        <v>181.36599999999999</v>
      </c>
      <c r="C104" s="12">
        <v>108.917</v>
      </c>
      <c r="D104" s="12">
        <v>290.283</v>
      </c>
      <c r="E104" s="18">
        <v>68.73162440279307</v>
      </c>
      <c r="F104" s="18">
        <v>39.594736016861084</v>
      </c>
      <c r="G104" s="18">
        <v>53.80880257424966</v>
      </c>
      <c r="I104" s="33"/>
      <c r="J104" s="62"/>
      <c r="K104" s="34"/>
      <c r="L104" s="60"/>
    </row>
    <row r="105" spans="1:12" s="12" customFormat="1" ht="9" customHeight="1">
      <c r="A105" s="10" t="s">
        <v>107</v>
      </c>
      <c r="B105" s="11">
        <v>133.844</v>
      </c>
      <c r="C105" s="11">
        <v>80.861</v>
      </c>
      <c r="D105" s="11">
        <v>214.70600000000002</v>
      </c>
      <c r="E105" s="17">
        <v>67.8663542248863</v>
      </c>
      <c r="F105" s="17">
        <v>41.35983446207878</v>
      </c>
      <c r="G105" s="17">
        <v>54.62207079854894</v>
      </c>
      <c r="I105" s="35"/>
      <c r="J105" s="62"/>
      <c r="K105" s="65"/>
      <c r="L105" s="60"/>
    </row>
    <row r="106" spans="1:12" s="12" customFormat="1" ht="9" customHeight="1">
      <c r="A106" s="13" t="s">
        <v>108</v>
      </c>
      <c r="B106" s="12">
        <v>87.016</v>
      </c>
      <c r="C106" s="12">
        <v>53.124</v>
      </c>
      <c r="D106" s="12">
        <v>140.141</v>
      </c>
      <c r="E106" s="18">
        <v>67.61363190713361</v>
      </c>
      <c r="F106" s="18">
        <v>41.690799206773896</v>
      </c>
      <c r="G106" s="18">
        <v>54.67394165085575</v>
      </c>
      <c r="I106" s="33"/>
      <c r="J106" s="62"/>
      <c r="K106" s="34"/>
      <c r="L106" s="60"/>
    </row>
    <row r="107" spans="1:12" s="12" customFormat="1" ht="9" customHeight="1">
      <c r="A107" s="13" t="s">
        <v>109</v>
      </c>
      <c r="B107" s="12">
        <v>46.827000000000005</v>
      </c>
      <c r="C107" s="12">
        <v>27.736</v>
      </c>
      <c r="D107" s="12">
        <v>74.56400000000001</v>
      </c>
      <c r="E107" s="18">
        <v>68.34202108754887</v>
      </c>
      <c r="F107" s="18">
        <v>40.73696496904687</v>
      </c>
      <c r="G107" s="18">
        <v>54.52440999622811</v>
      </c>
      <c r="I107" s="33"/>
      <c r="J107" s="62"/>
      <c r="K107" s="34"/>
      <c r="L107" s="60"/>
    </row>
    <row r="108" spans="1:12" s="12" customFormat="1" ht="9" customHeight="1">
      <c r="A108" s="10" t="s">
        <v>110</v>
      </c>
      <c r="B108" s="11">
        <v>421.955</v>
      </c>
      <c r="C108" s="11">
        <v>239.184</v>
      </c>
      <c r="D108" s="11">
        <v>661.139</v>
      </c>
      <c r="E108" s="17">
        <v>62.541771314273696</v>
      </c>
      <c r="F108" s="17">
        <v>35.11590306074102</v>
      </c>
      <c r="G108" s="17">
        <v>48.721725078003644</v>
      </c>
      <c r="I108" s="35"/>
      <c r="J108" s="62"/>
      <c r="K108" s="65"/>
      <c r="L108" s="60"/>
    </row>
    <row r="109" spans="1:12" s="12" customFormat="1" ht="9" customHeight="1">
      <c r="A109" s="13" t="s">
        <v>111</v>
      </c>
      <c r="B109" s="12">
        <v>156.385</v>
      </c>
      <c r="C109" s="12">
        <v>91.186</v>
      </c>
      <c r="D109" s="12">
        <v>247.569</v>
      </c>
      <c r="E109" s="18">
        <v>62.78690396567757</v>
      </c>
      <c r="F109" s="18">
        <v>36.34927224871319</v>
      </c>
      <c r="G109" s="18">
        <v>49.490671948136715</v>
      </c>
      <c r="I109" s="33"/>
      <c r="J109" s="62"/>
      <c r="K109" s="34"/>
      <c r="L109" s="60"/>
    </row>
    <row r="110" spans="1:12" s="12" customFormat="1" ht="9" customHeight="1">
      <c r="A110" s="13" t="s">
        <v>112</v>
      </c>
      <c r="B110" s="12">
        <v>83.904</v>
      </c>
      <c r="C110" s="12">
        <v>49.468999999999994</v>
      </c>
      <c r="D110" s="12">
        <v>133.373</v>
      </c>
      <c r="E110" s="18">
        <v>67.5290554918972</v>
      </c>
      <c r="F110" s="18">
        <v>39.598543073985525</v>
      </c>
      <c r="G110" s="18">
        <v>53.42427459019714</v>
      </c>
      <c r="I110" s="33"/>
      <c r="J110" s="62"/>
      <c r="K110" s="34"/>
      <c r="L110" s="60"/>
    </row>
    <row r="111" spans="1:12" s="12" customFormat="1" ht="9" customHeight="1">
      <c r="A111" s="13" t="s">
        <v>113</v>
      </c>
      <c r="B111" s="12">
        <v>113.73400000000001</v>
      </c>
      <c r="C111" s="12">
        <v>64.796</v>
      </c>
      <c r="D111" s="12">
        <v>178.532</v>
      </c>
      <c r="E111" s="18">
        <v>60.77816926182707</v>
      </c>
      <c r="F111" s="18">
        <v>33.91319534487412</v>
      </c>
      <c r="G111" s="18">
        <v>47.19549395269185</v>
      </c>
      <c r="I111" s="33"/>
      <c r="J111" s="62"/>
      <c r="K111" s="34"/>
      <c r="L111" s="60"/>
    </row>
    <row r="112" spans="1:12" s="12" customFormat="1" ht="9" customHeight="1">
      <c r="A112" s="13" t="s">
        <v>114</v>
      </c>
      <c r="B112" s="12">
        <v>33.345</v>
      </c>
      <c r="C112" s="12">
        <v>13.983</v>
      </c>
      <c r="D112" s="12">
        <v>47.328</v>
      </c>
      <c r="E112" s="18">
        <v>57.41133150380381</v>
      </c>
      <c r="F112" s="18">
        <v>23.681438183918985</v>
      </c>
      <c r="G112" s="18">
        <v>40.36125951248003</v>
      </c>
      <c r="I112" s="33"/>
      <c r="J112" s="62"/>
      <c r="K112" s="34"/>
      <c r="L112" s="60"/>
    </row>
    <row r="113" spans="1:12" s="12" customFormat="1" ht="9" customHeight="1">
      <c r="A113" s="13" t="s">
        <v>115</v>
      </c>
      <c r="B113" s="12">
        <v>34.588</v>
      </c>
      <c r="C113" s="12">
        <v>19.751</v>
      </c>
      <c r="D113" s="12">
        <v>54.337999999999994</v>
      </c>
      <c r="E113" s="18">
        <v>61.66832714428041</v>
      </c>
      <c r="F113" s="18">
        <v>35.764294049008164</v>
      </c>
      <c r="G113" s="18">
        <v>48.75695125940464</v>
      </c>
      <c r="I113" s="33"/>
      <c r="J113" s="62"/>
      <c r="K113" s="34"/>
      <c r="L113" s="60"/>
    </row>
    <row r="114" spans="1:12" s="12" customFormat="1" ht="9" customHeight="1">
      <c r="A114" s="10" t="s">
        <v>116</v>
      </c>
      <c r="B114" s="11">
        <v>1105.01</v>
      </c>
      <c r="C114" s="11">
        <v>595.522</v>
      </c>
      <c r="D114" s="11">
        <v>1700.5320000000002</v>
      </c>
      <c r="E114" s="17">
        <v>66.85977986686265</v>
      </c>
      <c r="F114" s="17">
        <v>34.94653107195225</v>
      </c>
      <c r="G114" s="17">
        <v>50.61565364749998</v>
      </c>
      <c r="I114" s="35"/>
      <c r="J114" s="62"/>
      <c r="K114" s="65"/>
      <c r="L114" s="60"/>
    </row>
    <row r="115" spans="1:12" s="12" customFormat="1" ht="9" customHeight="1">
      <c r="A115" s="13" t="s">
        <v>117</v>
      </c>
      <c r="B115" s="12">
        <v>93.409</v>
      </c>
      <c r="C115" s="12">
        <v>46.144</v>
      </c>
      <c r="D115" s="12">
        <v>139.554</v>
      </c>
      <c r="E115" s="18">
        <v>65.66129113144152</v>
      </c>
      <c r="F115" s="18">
        <v>32.036455059710875</v>
      </c>
      <c r="G115" s="18">
        <v>48.63389137615198</v>
      </c>
      <c r="I115" s="33"/>
      <c r="J115" s="62"/>
      <c r="K115" s="34"/>
      <c r="L115" s="60"/>
    </row>
    <row r="116" spans="1:12" s="12" customFormat="1" ht="9" customHeight="1">
      <c r="A116" s="13" t="s">
        <v>118</v>
      </c>
      <c r="B116" s="12">
        <v>279.332</v>
      </c>
      <c r="C116" s="12">
        <v>156.53</v>
      </c>
      <c r="D116" s="12">
        <v>435.86199999999997</v>
      </c>
      <c r="E116" s="18">
        <v>68.43940628290977</v>
      </c>
      <c r="F116" s="18">
        <v>36.75797140570465</v>
      </c>
      <c r="G116" s="18">
        <v>52.22028807013375</v>
      </c>
      <c r="I116" s="33"/>
      <c r="J116" s="62"/>
      <c r="K116" s="34"/>
      <c r="L116" s="60"/>
    </row>
    <row r="117" spans="1:12" s="12" customFormat="1" ht="9" customHeight="1">
      <c r="A117" s="13" t="s">
        <v>119</v>
      </c>
      <c r="B117" s="12">
        <v>144.439</v>
      </c>
      <c r="C117" s="12">
        <v>86.414</v>
      </c>
      <c r="D117" s="12">
        <v>230.853</v>
      </c>
      <c r="E117" s="18">
        <v>67.10111810120273</v>
      </c>
      <c r="F117" s="18">
        <v>38.90448544977151</v>
      </c>
      <c r="G117" s="18">
        <v>52.75983327788253</v>
      </c>
      <c r="I117" s="33"/>
      <c r="J117" s="62"/>
      <c r="K117" s="34"/>
      <c r="L117" s="60"/>
    </row>
    <row r="118" spans="1:12" s="12" customFormat="1" ht="9" customHeight="1">
      <c r="A118" s="13" t="s">
        <v>120</v>
      </c>
      <c r="B118" s="12">
        <v>106.50200000000001</v>
      </c>
      <c r="C118" s="12">
        <v>47.51</v>
      </c>
      <c r="D118" s="12">
        <v>154.012</v>
      </c>
      <c r="E118" s="18">
        <v>73.25867737897069</v>
      </c>
      <c r="F118" s="18">
        <v>31.451822007698905</v>
      </c>
      <c r="G118" s="18">
        <v>51.99956725909348</v>
      </c>
      <c r="I118" s="33"/>
      <c r="J118" s="62"/>
      <c r="K118" s="34"/>
      <c r="L118" s="60"/>
    </row>
    <row r="119" spans="1:12" s="12" customFormat="1" ht="9" customHeight="1">
      <c r="A119" s="13" t="s">
        <v>121</v>
      </c>
      <c r="B119" s="12">
        <v>54.757</v>
      </c>
      <c r="C119" s="12">
        <v>26.465</v>
      </c>
      <c r="D119" s="12">
        <v>81.221</v>
      </c>
      <c r="E119" s="18">
        <v>63.23380831271993</v>
      </c>
      <c r="F119" s="18">
        <v>28.846153846153843</v>
      </c>
      <c r="G119" s="18">
        <v>45.5602531031096</v>
      </c>
      <c r="I119" s="33"/>
      <c r="J119" s="62"/>
      <c r="K119" s="34"/>
      <c r="L119" s="60"/>
    </row>
    <row r="120" spans="1:12" s="12" customFormat="1" ht="9" customHeight="1">
      <c r="A120" s="13" t="s">
        <v>122</v>
      </c>
      <c r="B120" s="12">
        <v>39.009</v>
      </c>
      <c r="C120" s="12">
        <v>21.167</v>
      </c>
      <c r="D120" s="12">
        <v>60.176</v>
      </c>
      <c r="E120" s="18">
        <v>70.05989117335574</v>
      </c>
      <c r="F120" s="18">
        <v>36.599232647366584</v>
      </c>
      <c r="G120" s="18">
        <v>52.94453463686154</v>
      </c>
      <c r="I120" s="33"/>
      <c r="J120" s="62"/>
      <c r="K120" s="34"/>
      <c r="L120" s="60"/>
    </row>
    <row r="121" spans="1:12" s="12" customFormat="1" ht="9" customHeight="1">
      <c r="A121" s="13" t="s">
        <v>123</v>
      </c>
      <c r="B121" s="12">
        <v>226.512</v>
      </c>
      <c r="C121" s="12">
        <v>122.005</v>
      </c>
      <c r="D121" s="12">
        <v>348.517</v>
      </c>
      <c r="E121" s="18">
        <v>63.257903503555426</v>
      </c>
      <c r="F121" s="18">
        <v>32.86216695118525</v>
      </c>
      <c r="G121" s="18">
        <v>47.7370529138185</v>
      </c>
      <c r="I121" s="33"/>
      <c r="J121" s="62"/>
      <c r="K121" s="34"/>
      <c r="L121" s="60"/>
    </row>
    <row r="122" spans="1:12" s="12" customFormat="1" ht="9" customHeight="1">
      <c r="A122" s="13" t="s">
        <v>124</v>
      </c>
      <c r="B122" s="12">
        <v>73.603</v>
      </c>
      <c r="C122" s="12">
        <v>41.883</v>
      </c>
      <c r="D122" s="12">
        <v>115.486</v>
      </c>
      <c r="E122" s="18">
        <v>69.8210804655382</v>
      </c>
      <c r="F122" s="18">
        <v>40.40342652080801</v>
      </c>
      <c r="G122" s="18">
        <v>55.11016339979642</v>
      </c>
      <c r="I122" s="33"/>
      <c r="J122" s="62"/>
      <c r="K122" s="34"/>
      <c r="L122" s="60"/>
    </row>
    <row r="123" spans="1:12" s="12" customFormat="1" ht="9" customHeight="1">
      <c r="A123" s="13" t="s">
        <v>125</v>
      </c>
      <c r="B123" s="12">
        <v>87.448</v>
      </c>
      <c r="C123" s="12">
        <v>47.403</v>
      </c>
      <c r="D123" s="12">
        <v>134.851</v>
      </c>
      <c r="E123" s="18">
        <v>64.31661414045311</v>
      </c>
      <c r="F123" s="18">
        <v>34.7458376307647</v>
      </c>
      <c r="G123" s="18">
        <v>49.46573132649587</v>
      </c>
      <c r="I123" s="33"/>
      <c r="J123" s="62"/>
      <c r="K123" s="34"/>
      <c r="L123" s="60"/>
    </row>
    <row r="124" spans="1:12" s="12" customFormat="1" ht="9" customHeight="1">
      <c r="A124" s="10" t="s">
        <v>126</v>
      </c>
      <c r="B124" s="11">
        <v>407.58900000000006</v>
      </c>
      <c r="C124" s="11">
        <v>275.409</v>
      </c>
      <c r="D124" s="11">
        <v>682.998</v>
      </c>
      <c r="E124" s="17">
        <v>69.52251729493643</v>
      </c>
      <c r="F124" s="17">
        <v>47.88234676374839</v>
      </c>
      <c r="G124" s="17">
        <v>58.74272631048474</v>
      </c>
      <c r="I124" s="35"/>
      <c r="J124" s="62"/>
      <c r="K124" s="65"/>
      <c r="L124" s="60"/>
    </row>
    <row r="125" spans="1:12" s="12" customFormat="1" ht="9" customHeight="1">
      <c r="A125" s="13" t="s">
        <v>127</v>
      </c>
      <c r="B125" s="12">
        <v>76.771</v>
      </c>
      <c r="C125" s="12">
        <v>58.852999999999994</v>
      </c>
      <c r="D125" s="12">
        <v>135.625</v>
      </c>
      <c r="E125" s="18">
        <v>66.22610994208998</v>
      </c>
      <c r="F125" s="18">
        <v>51.05497745252819</v>
      </c>
      <c r="G125" s="18">
        <v>58.65283710641707</v>
      </c>
      <c r="I125" s="33"/>
      <c r="J125" s="62"/>
      <c r="K125" s="34"/>
      <c r="L125" s="60"/>
    </row>
    <row r="126" spans="1:12" s="12" customFormat="1" ht="9" customHeight="1">
      <c r="A126" s="13" t="s">
        <v>128</v>
      </c>
      <c r="B126" s="12">
        <v>35.754000000000005</v>
      </c>
      <c r="C126" s="12">
        <v>25.802</v>
      </c>
      <c r="D126" s="12">
        <v>61.556000000000004</v>
      </c>
      <c r="E126" s="18">
        <v>64.42581142322442</v>
      </c>
      <c r="F126" s="18">
        <v>48.318774004066576</v>
      </c>
      <c r="G126" s="18">
        <v>56.47608693632166</v>
      </c>
      <c r="I126" s="33"/>
      <c r="J126" s="62"/>
      <c r="K126" s="34"/>
      <c r="L126" s="60"/>
    </row>
    <row r="127" spans="1:12" s="12" customFormat="1" ht="9" customHeight="1">
      <c r="A127" s="13" t="s">
        <v>129</v>
      </c>
      <c r="B127" s="12">
        <v>140.472</v>
      </c>
      <c r="C127" s="12">
        <v>98.12899999999999</v>
      </c>
      <c r="D127" s="12">
        <v>238.601</v>
      </c>
      <c r="E127" s="18">
        <v>70.96297440650909</v>
      </c>
      <c r="F127" s="18">
        <v>49.5040847554993</v>
      </c>
      <c r="G127" s="18">
        <v>60.16469811740689</v>
      </c>
      <c r="I127" s="33"/>
      <c r="J127" s="62"/>
      <c r="K127" s="34"/>
      <c r="L127" s="60"/>
    </row>
    <row r="128" spans="1:12" s="12" customFormat="1" ht="9" customHeight="1">
      <c r="A128" s="13" t="s">
        <v>130</v>
      </c>
      <c r="B128" s="12">
        <v>40.641000000000005</v>
      </c>
      <c r="C128" s="12">
        <v>27.05</v>
      </c>
      <c r="D128" s="12">
        <v>67.691</v>
      </c>
      <c r="E128" s="18">
        <v>69.96497682810345</v>
      </c>
      <c r="F128" s="18">
        <v>48.545775738039296</v>
      </c>
      <c r="G128" s="18">
        <v>59.41153773678023</v>
      </c>
      <c r="I128" s="33"/>
      <c r="J128" s="62"/>
      <c r="K128" s="34"/>
      <c r="L128" s="60"/>
    </row>
    <row r="129" spans="1:12" s="12" customFormat="1" ht="9" customHeight="1">
      <c r="A129" s="13" t="s">
        <v>171</v>
      </c>
      <c r="B129" s="12">
        <v>43.7</v>
      </c>
      <c r="C129" s="12">
        <v>28.284</v>
      </c>
      <c r="D129" s="12">
        <v>71.98400000000001</v>
      </c>
      <c r="E129" s="18">
        <v>77.572462437089</v>
      </c>
      <c r="F129" s="18">
        <v>53.0760836845274</v>
      </c>
      <c r="G129" s="18">
        <v>65.47266086083667</v>
      </c>
      <c r="I129" s="33"/>
      <c r="J129" s="62"/>
      <c r="K129" s="34"/>
      <c r="L129" s="60"/>
    </row>
    <row r="130" spans="1:12" s="12" customFormat="1" ht="9" customHeight="1">
      <c r="A130" s="13" t="s">
        <v>172</v>
      </c>
      <c r="B130" s="12">
        <v>13.387</v>
      </c>
      <c r="C130" s="12">
        <v>8.350999999999999</v>
      </c>
      <c r="D130" s="12">
        <v>21.74</v>
      </c>
      <c r="E130" s="18">
        <v>66.6208721314812</v>
      </c>
      <c r="F130" s="18">
        <v>43.6151877578733</v>
      </c>
      <c r="G130" s="18">
        <v>55.27061855670104</v>
      </c>
      <c r="I130" s="33"/>
      <c r="J130" s="62"/>
      <c r="K130" s="34"/>
      <c r="L130" s="60"/>
    </row>
    <row r="131" spans="1:12" s="12" customFormat="1" ht="9" customHeight="1">
      <c r="A131" s="13" t="s">
        <v>173</v>
      </c>
      <c r="B131" s="12">
        <v>24.473</v>
      </c>
      <c r="C131" s="12">
        <v>12.054</v>
      </c>
      <c r="D131" s="12">
        <v>36.526</v>
      </c>
      <c r="E131" s="18">
        <v>67.76604978021669</v>
      </c>
      <c r="F131" s="18">
        <v>34.501668359204984</v>
      </c>
      <c r="G131" s="18">
        <v>51.43199110883132</v>
      </c>
      <c r="I131" s="33"/>
      <c r="J131" s="62"/>
      <c r="K131" s="34"/>
      <c r="L131" s="60"/>
    </row>
    <row r="132" spans="1:12" s="12" customFormat="1" ht="9" customHeight="1">
      <c r="A132" s="13" t="s">
        <v>174</v>
      </c>
      <c r="B132" s="12">
        <v>32.39</v>
      </c>
      <c r="C132" s="12">
        <v>16.885</v>
      </c>
      <c r="D132" s="12">
        <v>49.274</v>
      </c>
      <c r="E132" s="18">
        <v>70.25549848544713</v>
      </c>
      <c r="F132" s="18">
        <v>37.35867424829082</v>
      </c>
      <c r="G132" s="18">
        <v>53.87192031380845</v>
      </c>
      <c r="I132" s="33"/>
      <c r="J132" s="62"/>
      <c r="K132" s="34"/>
      <c r="L132" s="60"/>
    </row>
    <row r="133" spans="1:12" s="12" customFormat="1" ht="9" customHeight="1">
      <c r="A133" s="10" t="s">
        <v>131</v>
      </c>
      <c r="B133" s="11">
        <v>14789.602</v>
      </c>
      <c r="C133" s="11">
        <v>10180.279</v>
      </c>
      <c r="D133" s="11">
        <v>24969.880999999998</v>
      </c>
      <c r="E133" s="17">
        <v>73.70575797676962</v>
      </c>
      <c r="F133" s="17">
        <v>51.14025681175798</v>
      </c>
      <c r="G133" s="17">
        <v>62.4040395981353</v>
      </c>
      <c r="I133" s="43"/>
      <c r="J133" s="62"/>
      <c r="K133" s="66"/>
      <c r="L133" s="60"/>
    </row>
    <row r="134" spans="1:12" s="12" customFormat="1" ht="9" customHeight="1">
      <c r="A134" s="14"/>
      <c r="B134" s="14"/>
      <c r="C134" s="14"/>
      <c r="D134" s="14"/>
      <c r="E134" s="14"/>
      <c r="F134" s="14"/>
      <c r="G134" s="14"/>
      <c r="J134" s="4"/>
      <c r="K134" s="4"/>
      <c r="L134" s="64"/>
    </row>
    <row r="138" spans="2:4" ht="9">
      <c r="B138" s="12"/>
      <c r="C138" s="12"/>
      <c r="D138" s="12"/>
    </row>
  </sheetData>
  <mergeCells count="3">
    <mergeCell ref="A4:A5"/>
    <mergeCell ref="B4:D4"/>
    <mergeCell ref="E4:G4"/>
  </mergeCells>
  <printOptions horizontalCentered="1"/>
  <pageMargins left="1.1416666666666666" right="0.86" top="0.6298611111111111" bottom="2.165277777777778" header="0.5118055555555556" footer="0.5118055555555556"/>
  <pageSetup horizontalDpi="300" verticalDpi="300" orientation="portrait" paperSize="9" r:id="rId2"/>
  <rowBreaks count="1" manualBreakCount="1">
    <brk id="7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8"/>
  <sheetViews>
    <sheetView workbookViewId="0" topLeftCell="A73">
      <selection activeCell="D128" sqref="D128"/>
    </sheetView>
  </sheetViews>
  <sheetFormatPr defaultColWidth="9.140625" defaultRowHeight="12.75"/>
  <cols>
    <col min="1" max="1" width="18.8515625" style="1" customWidth="1"/>
    <col min="2" max="2" width="9.00390625" style="1" customWidth="1"/>
    <col min="3" max="3" width="9.421875" style="1" customWidth="1"/>
    <col min="4" max="4" width="8.28125" style="1" customWidth="1"/>
    <col min="5" max="6" width="9.421875" style="1" customWidth="1"/>
    <col min="7" max="7" width="8.28125" style="1" customWidth="1"/>
    <col min="8" max="16384" width="9.140625" style="1" customWidth="1"/>
  </cols>
  <sheetData>
    <row r="1" ht="15" customHeight="1">
      <c r="A1" s="15" t="s">
        <v>135</v>
      </c>
    </row>
    <row r="2" ht="15" customHeight="1">
      <c r="A2" s="15" t="s">
        <v>177</v>
      </c>
    </row>
    <row r="3" spans="1:7" ht="9" customHeight="1">
      <c r="A3" s="16"/>
      <c r="B3" s="6"/>
      <c r="C3" s="6"/>
      <c r="D3" s="6"/>
      <c r="E3" s="6"/>
      <c r="F3" s="6"/>
      <c r="G3" s="6"/>
    </row>
    <row r="4" spans="1:7" ht="15" customHeight="1">
      <c r="A4" s="131" t="s">
        <v>3</v>
      </c>
      <c r="B4" s="132" t="s">
        <v>136</v>
      </c>
      <c r="C4" s="132"/>
      <c r="D4" s="132"/>
      <c r="E4" s="132" t="s">
        <v>137</v>
      </c>
      <c r="F4" s="132"/>
      <c r="G4" s="132"/>
    </row>
    <row r="5" spans="1:7" s="9" customFormat="1" ht="18.75" customHeight="1">
      <c r="A5" s="131"/>
      <c r="B5" s="8" t="s">
        <v>4</v>
      </c>
      <c r="C5" s="8" t="s">
        <v>0</v>
      </c>
      <c r="D5" s="32" t="s">
        <v>1</v>
      </c>
      <c r="E5" s="8" t="s">
        <v>4</v>
      </c>
      <c r="F5" s="8" t="s">
        <v>0</v>
      </c>
      <c r="G5" s="32" t="s">
        <v>1</v>
      </c>
    </row>
    <row r="6" spans="1:7" s="12" customFormat="1" ht="9" customHeight="1">
      <c r="A6" s="10" t="s">
        <v>8</v>
      </c>
      <c r="B6" s="11">
        <v>1060.6</v>
      </c>
      <c r="C6" s="11">
        <v>799.691</v>
      </c>
      <c r="D6" s="11">
        <v>1860.291</v>
      </c>
      <c r="E6" s="17">
        <v>72.28157107892656</v>
      </c>
      <c r="F6" s="17">
        <v>55.70578949998205</v>
      </c>
      <c r="G6" s="17">
        <v>64.02116995902713</v>
      </c>
    </row>
    <row r="7" spans="1:7" s="12" customFormat="1" ht="9" customHeight="1">
      <c r="A7" s="13" t="s">
        <v>9</v>
      </c>
      <c r="B7" s="12">
        <v>532.656</v>
      </c>
      <c r="C7" s="12">
        <v>410.506</v>
      </c>
      <c r="D7" s="12">
        <v>943.161</v>
      </c>
      <c r="E7" s="18">
        <v>70.66196536164924</v>
      </c>
      <c r="F7" s="18">
        <v>54.62149941265763</v>
      </c>
      <c r="G7" s="18">
        <v>62.61191478594195</v>
      </c>
    </row>
    <row r="8" spans="1:7" s="12" customFormat="1" ht="9" customHeight="1">
      <c r="A8" s="13" t="s">
        <v>10</v>
      </c>
      <c r="B8" s="12">
        <v>44.428</v>
      </c>
      <c r="C8" s="12">
        <v>32.477</v>
      </c>
      <c r="D8" s="12">
        <v>76.905</v>
      </c>
      <c r="E8" s="18">
        <v>74.57671223371037</v>
      </c>
      <c r="F8" s="18">
        <v>57.256715886852874</v>
      </c>
      <c r="G8" s="18">
        <v>66.02578741194863</v>
      </c>
    </row>
    <row r="9" spans="1:7" s="12" customFormat="1" ht="9" customHeight="1">
      <c r="A9" s="13" t="s">
        <v>11</v>
      </c>
      <c r="B9" s="12">
        <v>89.776</v>
      </c>
      <c r="C9" s="12">
        <v>65.773</v>
      </c>
      <c r="D9" s="12">
        <v>155.549</v>
      </c>
      <c r="E9" s="18">
        <v>72.93596853555383</v>
      </c>
      <c r="F9" s="18">
        <v>54.967211592832975</v>
      </c>
      <c r="G9" s="18">
        <v>64.06591117406883</v>
      </c>
    </row>
    <row r="10" spans="1:7" s="12" customFormat="1" ht="9" customHeight="1">
      <c r="A10" s="13" t="s">
        <v>12</v>
      </c>
      <c r="B10" s="12">
        <v>152.779</v>
      </c>
      <c r="C10" s="12">
        <v>114.054</v>
      </c>
      <c r="D10" s="12">
        <v>266.833</v>
      </c>
      <c r="E10" s="18">
        <v>77.12055507372072</v>
      </c>
      <c r="F10" s="18">
        <v>60.98616996457037</v>
      </c>
      <c r="G10" s="18">
        <v>69.18121285582319</v>
      </c>
    </row>
    <row r="11" spans="1:7" s="12" customFormat="1" ht="9" customHeight="1">
      <c r="A11" s="13" t="s">
        <v>13</v>
      </c>
      <c r="B11" s="12">
        <v>54.753</v>
      </c>
      <c r="C11" s="12">
        <v>39.438</v>
      </c>
      <c r="D11" s="12">
        <v>94.191</v>
      </c>
      <c r="E11" s="18">
        <v>75.87400139555416</v>
      </c>
      <c r="F11" s="18">
        <v>56.5160094420228</v>
      </c>
      <c r="G11" s="18">
        <v>66.2755966569976</v>
      </c>
    </row>
    <row r="12" spans="1:7" s="12" customFormat="1" ht="9" customHeight="1">
      <c r="A12" s="13" t="s">
        <v>14</v>
      </c>
      <c r="B12" s="12">
        <v>103.688</v>
      </c>
      <c r="C12" s="12">
        <v>72.949</v>
      </c>
      <c r="D12" s="12">
        <v>176.637</v>
      </c>
      <c r="E12" s="18">
        <v>71.04186362029026</v>
      </c>
      <c r="F12" s="18">
        <v>52.25719595533897</v>
      </c>
      <c r="G12" s="18">
        <v>61.71419436643257</v>
      </c>
    </row>
    <row r="13" spans="1:7" s="12" customFormat="1" ht="9" customHeight="1">
      <c r="A13" s="13" t="s">
        <v>15</v>
      </c>
      <c r="B13" s="12">
        <v>43.774</v>
      </c>
      <c r="C13" s="12">
        <v>35.842</v>
      </c>
      <c r="D13" s="12">
        <v>79.616</v>
      </c>
      <c r="E13" s="18">
        <v>72.06601777401607</v>
      </c>
      <c r="F13" s="18">
        <v>60.741373419883836</v>
      </c>
      <c r="G13" s="18">
        <v>66.42945202567701</v>
      </c>
    </row>
    <row r="14" spans="1:7" s="12" customFormat="1" ht="9" customHeight="1">
      <c r="A14" s="13" t="s">
        <v>16</v>
      </c>
      <c r="B14" s="12">
        <v>38.747</v>
      </c>
      <c r="C14" s="12">
        <v>28.652</v>
      </c>
      <c r="D14" s="12">
        <v>67.399</v>
      </c>
      <c r="E14" s="18">
        <v>72.25812547241118</v>
      </c>
      <c r="F14" s="18">
        <v>54.86683088291895</v>
      </c>
      <c r="G14" s="18">
        <v>63.64173753861409</v>
      </c>
    </row>
    <row r="15" spans="1:7" s="12" customFormat="1" ht="9" customHeight="1">
      <c r="A15" s="10" t="s">
        <v>17</v>
      </c>
      <c r="B15" s="11">
        <v>31.911</v>
      </c>
      <c r="C15" s="11">
        <v>24.49</v>
      </c>
      <c r="D15" s="11">
        <v>56.401</v>
      </c>
      <c r="E15" s="17">
        <v>74.53169257134697</v>
      </c>
      <c r="F15" s="17">
        <v>59.17243741894438</v>
      </c>
      <c r="G15" s="17">
        <v>66.95744501152254</v>
      </c>
    </row>
    <row r="16" spans="1:7" s="12" customFormat="1" ht="9" customHeight="1">
      <c r="A16" s="13" t="s">
        <v>18</v>
      </c>
      <c r="B16" s="12">
        <v>31.911</v>
      </c>
      <c r="C16" s="12">
        <v>24.49</v>
      </c>
      <c r="D16" s="12">
        <v>56.401</v>
      </c>
      <c r="E16" s="18">
        <v>74.53169257134697</v>
      </c>
      <c r="F16" s="18">
        <v>59.17243741894438</v>
      </c>
      <c r="G16" s="18">
        <v>66.95744501152254</v>
      </c>
    </row>
    <row r="17" spans="1:7" s="12" customFormat="1" ht="9" customHeight="1">
      <c r="A17" s="10" t="s">
        <v>19</v>
      </c>
      <c r="B17" s="11">
        <v>2504.047</v>
      </c>
      <c r="C17" s="11">
        <v>1795.675</v>
      </c>
      <c r="D17" s="11">
        <v>4299.722</v>
      </c>
      <c r="E17" s="17">
        <v>75.20594818587836</v>
      </c>
      <c r="F17" s="17">
        <v>56.125221750003874</v>
      </c>
      <c r="G17" s="17">
        <v>65.78722825058605</v>
      </c>
    </row>
    <row r="18" spans="1:7" s="12" customFormat="1" ht="9" customHeight="1">
      <c r="A18" s="13" t="s">
        <v>20</v>
      </c>
      <c r="B18" s="12">
        <v>217.853</v>
      </c>
      <c r="C18" s="12">
        <v>149.291</v>
      </c>
      <c r="D18" s="12">
        <v>367.144</v>
      </c>
      <c r="E18" s="18">
        <v>74.50891340373454</v>
      </c>
      <c r="F18" s="18">
        <v>51.757921628849246</v>
      </c>
      <c r="G18" s="18">
        <v>63.210479379977</v>
      </c>
    </row>
    <row r="19" spans="1:7" s="12" customFormat="1" ht="9" customHeight="1">
      <c r="A19" s="13" t="s">
        <v>21</v>
      </c>
      <c r="B19" s="12">
        <v>147.75</v>
      </c>
      <c r="C19" s="12">
        <v>104.314</v>
      </c>
      <c r="D19" s="12">
        <v>252.064</v>
      </c>
      <c r="E19" s="18">
        <v>73.90926739552467</v>
      </c>
      <c r="F19" s="18">
        <v>54.242815408655474</v>
      </c>
      <c r="G19" s="18">
        <v>64.18763740451114</v>
      </c>
    </row>
    <row r="20" spans="1:7" s="12" customFormat="1" ht="9" customHeight="1">
      <c r="A20" s="13" t="s">
        <v>22</v>
      </c>
      <c r="B20" s="12">
        <v>46.355</v>
      </c>
      <c r="C20" s="12">
        <v>34.367</v>
      </c>
      <c r="D20" s="12">
        <v>80.723</v>
      </c>
      <c r="E20" s="18">
        <v>74.07370959011956</v>
      </c>
      <c r="F20" s="18">
        <v>57.687691241357165</v>
      </c>
      <c r="G20" s="18">
        <v>66.00539451557583</v>
      </c>
    </row>
    <row r="21" spans="1:7" s="12" customFormat="1" ht="9" customHeight="1">
      <c r="A21" s="13" t="s">
        <v>23</v>
      </c>
      <c r="B21" s="12">
        <v>992.861</v>
      </c>
      <c r="C21" s="12">
        <v>774.392</v>
      </c>
      <c r="D21" s="12">
        <v>1767.253</v>
      </c>
      <c r="E21" s="18">
        <v>74.50224503134535</v>
      </c>
      <c r="F21" s="18">
        <v>59.33430384599268</v>
      </c>
      <c r="G21" s="18">
        <v>66.9306195843458</v>
      </c>
    </row>
    <row r="22" spans="1:7" s="12" customFormat="1" ht="9" customHeight="1">
      <c r="A22" s="13" t="s">
        <v>24</v>
      </c>
      <c r="B22" s="12">
        <v>288.548</v>
      </c>
      <c r="C22" s="12">
        <v>180.471</v>
      </c>
      <c r="D22" s="12">
        <v>469.019</v>
      </c>
      <c r="E22" s="18">
        <v>76.78425513668616</v>
      </c>
      <c r="F22" s="18">
        <v>51.30796721583102</v>
      </c>
      <c r="G22" s="18">
        <v>64.41306217573454</v>
      </c>
    </row>
    <row r="23" spans="1:7" s="12" customFormat="1" ht="9" customHeight="1">
      <c r="A23" s="13" t="s">
        <v>25</v>
      </c>
      <c r="B23" s="12">
        <v>325.356</v>
      </c>
      <c r="C23" s="12">
        <v>211.357</v>
      </c>
      <c r="D23" s="12">
        <v>536.714</v>
      </c>
      <c r="E23" s="18">
        <v>75.88759156746362</v>
      </c>
      <c r="F23" s="18">
        <v>53.10024143339434</v>
      </c>
      <c r="G23" s="18">
        <v>64.81411022604793</v>
      </c>
    </row>
    <row r="24" spans="1:7" s="12" customFormat="1" ht="9" customHeight="1">
      <c r="A24" s="13" t="s">
        <v>26</v>
      </c>
      <c r="B24" s="12">
        <v>133.833</v>
      </c>
      <c r="C24" s="12">
        <v>101.605</v>
      </c>
      <c r="D24" s="12">
        <v>235.438</v>
      </c>
      <c r="E24" s="18">
        <v>74.22939938024575</v>
      </c>
      <c r="F24" s="18">
        <v>58.289953754270186</v>
      </c>
      <c r="G24" s="18">
        <v>66.37474197731977</v>
      </c>
    </row>
    <row r="25" spans="1:7" s="12" customFormat="1" ht="9" customHeight="1">
      <c r="A25" s="13" t="s">
        <v>27</v>
      </c>
      <c r="B25" s="12">
        <v>93.264</v>
      </c>
      <c r="C25" s="12">
        <v>61.926</v>
      </c>
      <c r="D25" s="12">
        <v>155.19</v>
      </c>
      <c r="E25" s="18">
        <v>76.00337099277405</v>
      </c>
      <c r="F25" s="18">
        <v>53.71986082212858</v>
      </c>
      <c r="G25" s="18">
        <v>65.12175962293794</v>
      </c>
    </row>
    <row r="26" spans="1:7" s="12" customFormat="1" ht="9" customHeight="1">
      <c r="A26" s="13" t="s">
        <v>28</v>
      </c>
      <c r="B26" s="12">
        <v>110.535</v>
      </c>
      <c r="C26" s="12">
        <v>74.487</v>
      </c>
      <c r="D26" s="12">
        <v>185.022</v>
      </c>
      <c r="E26" s="18">
        <v>78.53192522099815</v>
      </c>
      <c r="F26" s="18">
        <v>56.83315605414795</v>
      </c>
      <c r="G26" s="18">
        <v>67.89797977146328</v>
      </c>
    </row>
    <row r="27" spans="1:7" s="12" customFormat="1" ht="9" customHeight="1">
      <c r="A27" s="13" t="s">
        <v>29</v>
      </c>
      <c r="B27" s="12">
        <v>88.688</v>
      </c>
      <c r="C27" s="12">
        <v>60.613</v>
      </c>
      <c r="D27" s="12">
        <v>149.301</v>
      </c>
      <c r="E27" s="18">
        <v>76.96166629736317</v>
      </c>
      <c r="F27" s="18">
        <v>55.25856738073044</v>
      </c>
      <c r="G27" s="18">
        <v>66.3298247517769</v>
      </c>
    </row>
    <row r="28" spans="1:7" s="12" customFormat="1" ht="9" customHeight="1">
      <c r="A28" s="13" t="s">
        <v>30</v>
      </c>
      <c r="B28" s="12">
        <v>59.003</v>
      </c>
      <c r="C28" s="12">
        <v>42.853</v>
      </c>
      <c r="D28" s="12">
        <v>101.856</v>
      </c>
      <c r="E28" s="18">
        <v>75.06255538758276</v>
      </c>
      <c r="F28" s="18">
        <v>58.40533741660286</v>
      </c>
      <c r="G28" s="18">
        <v>66.9333315540847</v>
      </c>
    </row>
    <row r="29" spans="1:7" s="12" customFormat="1" ht="9" customHeight="1">
      <c r="A29" s="10" t="s">
        <v>31</v>
      </c>
      <c r="B29" s="11">
        <v>266.624</v>
      </c>
      <c r="C29" s="11">
        <v>199.884</v>
      </c>
      <c r="D29" s="11">
        <v>466.508</v>
      </c>
      <c r="E29" s="17">
        <v>76.81575281225957</v>
      </c>
      <c r="F29" s="17">
        <v>60.0110081253345</v>
      </c>
      <c r="G29" s="17">
        <v>68.51189859038105</v>
      </c>
    </row>
    <row r="30" spans="1:7" s="12" customFormat="1" ht="9" customHeight="1">
      <c r="A30" s="13" t="s">
        <v>32</v>
      </c>
      <c r="B30" s="12">
        <v>135.212</v>
      </c>
      <c r="C30" s="12">
        <v>102.041</v>
      </c>
      <c r="D30" s="12">
        <v>237.253</v>
      </c>
      <c r="E30" s="18">
        <v>78.75935400469749</v>
      </c>
      <c r="F30" s="18">
        <v>62.023441325407994</v>
      </c>
      <c r="G30" s="18">
        <v>70.47941172862978</v>
      </c>
    </row>
    <row r="31" spans="1:7" s="12" customFormat="1" ht="9" customHeight="1">
      <c r="A31" s="13" t="s">
        <v>33</v>
      </c>
      <c r="B31" s="12">
        <v>131.412</v>
      </c>
      <c r="C31" s="12">
        <v>97.843</v>
      </c>
      <c r="D31" s="12">
        <v>229.254</v>
      </c>
      <c r="E31" s="18">
        <v>74.95258374931639</v>
      </c>
      <c r="F31" s="18">
        <v>58.07329755416127</v>
      </c>
      <c r="G31" s="18">
        <v>66.62138948881967</v>
      </c>
    </row>
    <row r="32" spans="1:7" s="12" customFormat="1" ht="9" customHeight="1">
      <c r="A32" s="10" t="s">
        <v>34</v>
      </c>
      <c r="B32" s="11">
        <v>1250.091</v>
      </c>
      <c r="C32" s="11">
        <v>861.475</v>
      </c>
      <c r="D32" s="11">
        <v>2111.565</v>
      </c>
      <c r="E32" s="17">
        <v>75.11943091924614</v>
      </c>
      <c r="F32" s="17">
        <v>53.88212277147998</v>
      </c>
      <c r="G32" s="17">
        <v>64.64492144098448</v>
      </c>
    </row>
    <row r="33" spans="1:7" s="12" customFormat="1" ht="9" customHeight="1">
      <c r="A33" s="13" t="s">
        <v>35</v>
      </c>
      <c r="B33" s="12">
        <v>240.593</v>
      </c>
      <c r="C33" s="12">
        <v>167.823</v>
      </c>
      <c r="D33" s="12">
        <v>408.416</v>
      </c>
      <c r="E33" s="18">
        <v>77.71500726720288</v>
      </c>
      <c r="F33" s="18">
        <v>56.667289243569066</v>
      </c>
      <c r="G33" s="18">
        <v>67.36041965986168</v>
      </c>
    </row>
    <row r="34" spans="1:7" s="12" customFormat="1" ht="9" customHeight="1">
      <c r="A34" s="13" t="s">
        <v>36</v>
      </c>
      <c r="B34" s="12">
        <v>224.705</v>
      </c>
      <c r="C34" s="12">
        <v>150.742</v>
      </c>
      <c r="D34" s="12">
        <v>375.446</v>
      </c>
      <c r="E34" s="18">
        <v>75.6399095146696</v>
      </c>
      <c r="F34" s="18">
        <v>53.89054068143333</v>
      </c>
      <c r="G34" s="18">
        <v>65.02494257855203</v>
      </c>
    </row>
    <row r="35" spans="1:7" s="12" customFormat="1" ht="9" customHeight="1">
      <c r="A35" s="13" t="s">
        <v>37</v>
      </c>
      <c r="B35" s="12">
        <v>50.246</v>
      </c>
      <c r="C35" s="12">
        <v>38.442</v>
      </c>
      <c r="D35" s="12">
        <v>88.688</v>
      </c>
      <c r="E35" s="18">
        <v>71.20261794382328</v>
      </c>
      <c r="F35" s="18">
        <v>55.35511322239384</v>
      </c>
      <c r="G35" s="18">
        <v>63.33885277550812</v>
      </c>
    </row>
    <row r="36" spans="1:7" s="12" customFormat="1" ht="9" customHeight="1">
      <c r="A36" s="13" t="s">
        <v>38</v>
      </c>
      <c r="B36" s="12">
        <v>227.435</v>
      </c>
      <c r="C36" s="12">
        <v>148.668</v>
      </c>
      <c r="D36" s="12">
        <v>376.103</v>
      </c>
      <c r="E36" s="18">
        <v>75.30695265025767</v>
      </c>
      <c r="F36" s="18">
        <v>51.77849692843284</v>
      </c>
      <c r="G36" s="18">
        <v>63.76872330303024</v>
      </c>
    </row>
    <row r="37" spans="1:7" s="12" customFormat="1" ht="9" customHeight="1">
      <c r="A37" s="13" t="s">
        <v>39</v>
      </c>
      <c r="B37" s="12">
        <v>206.275</v>
      </c>
      <c r="C37" s="12">
        <v>146.263</v>
      </c>
      <c r="D37" s="12">
        <v>352.538</v>
      </c>
      <c r="E37" s="18">
        <v>72.0828136692442</v>
      </c>
      <c r="F37" s="18">
        <v>51.89113216950454</v>
      </c>
      <c r="G37" s="18">
        <v>62.01806136144705</v>
      </c>
    </row>
    <row r="38" spans="1:7" s="12" customFormat="1" ht="9" customHeight="1">
      <c r="A38" s="13" t="s">
        <v>40</v>
      </c>
      <c r="B38" s="12">
        <v>238.607</v>
      </c>
      <c r="C38" s="12">
        <v>168.388</v>
      </c>
      <c r="D38" s="12">
        <v>406.994</v>
      </c>
      <c r="E38" s="18">
        <v>75.76009427928615</v>
      </c>
      <c r="F38" s="18">
        <v>55.3559017198046</v>
      </c>
      <c r="G38" s="18">
        <v>65.632061373246</v>
      </c>
    </row>
    <row r="39" spans="1:7" s="12" customFormat="1" ht="9" customHeight="1">
      <c r="A39" s="13" t="s">
        <v>41</v>
      </c>
      <c r="B39" s="12">
        <v>62.231</v>
      </c>
      <c r="C39" s="12">
        <v>41.15</v>
      </c>
      <c r="D39" s="12">
        <v>103.381</v>
      </c>
      <c r="E39" s="18">
        <v>74.28249245207522</v>
      </c>
      <c r="F39" s="18">
        <v>51.20643098020183</v>
      </c>
      <c r="G39" s="18">
        <v>62.89411302307871</v>
      </c>
    </row>
    <row r="40" spans="1:7" s="12" customFormat="1" ht="9" customHeight="1">
      <c r="A40" s="10" t="s">
        <v>42</v>
      </c>
      <c r="B40" s="11">
        <v>295.154</v>
      </c>
      <c r="C40" s="11">
        <v>213.296</v>
      </c>
      <c r="D40" s="11">
        <v>508.45</v>
      </c>
      <c r="E40" s="17">
        <v>72.60840593922478</v>
      </c>
      <c r="F40" s="17">
        <v>54.080311543696965</v>
      </c>
      <c r="G40" s="17">
        <v>63.42503642886764</v>
      </c>
    </row>
    <row r="41" spans="1:7" s="12" customFormat="1" ht="9" customHeight="1">
      <c r="A41" s="13" t="s">
        <v>43</v>
      </c>
      <c r="B41" s="12">
        <v>132.033</v>
      </c>
      <c r="C41" s="12">
        <v>90.466</v>
      </c>
      <c r="D41" s="12">
        <v>222.499</v>
      </c>
      <c r="E41" s="18">
        <v>73.10986774601339</v>
      </c>
      <c r="F41" s="18">
        <v>51.75606806599291</v>
      </c>
      <c r="G41" s="18">
        <v>62.516782933113944</v>
      </c>
    </row>
    <row r="42" spans="1:7" s="12" customFormat="1" ht="9" customHeight="1">
      <c r="A42" s="13" t="s">
        <v>44</v>
      </c>
      <c r="B42" s="12">
        <v>33.247</v>
      </c>
      <c r="C42" s="12">
        <v>24.05</v>
      </c>
      <c r="D42" s="12">
        <v>57.297</v>
      </c>
      <c r="E42" s="18">
        <v>70.19201595076069</v>
      </c>
      <c r="F42" s="18">
        <v>53.822434389346974</v>
      </c>
      <c r="G42" s="18">
        <v>62.222123372218455</v>
      </c>
    </row>
    <row r="43" spans="1:7" s="12" customFormat="1" ht="9" customHeight="1">
      <c r="A43" s="13" t="s">
        <v>45</v>
      </c>
      <c r="B43" s="12">
        <v>51.955</v>
      </c>
      <c r="C43" s="12">
        <v>40.841</v>
      </c>
      <c r="D43" s="12">
        <v>92.796</v>
      </c>
      <c r="E43" s="18">
        <v>71.45754690405094</v>
      </c>
      <c r="F43" s="18">
        <v>55.9364710439667</v>
      </c>
      <c r="G43" s="18">
        <v>63.62779790196613</v>
      </c>
    </row>
    <row r="44" spans="1:7" s="12" customFormat="1" ht="9" customHeight="1">
      <c r="A44" s="13" t="s">
        <v>46</v>
      </c>
      <c r="B44" s="12">
        <v>77.919</v>
      </c>
      <c r="C44" s="12">
        <v>57.939</v>
      </c>
      <c r="D44" s="12">
        <v>135.858</v>
      </c>
      <c r="E44" s="18">
        <v>73.61240458931401</v>
      </c>
      <c r="F44" s="18">
        <v>56.85843990149245</v>
      </c>
      <c r="G44" s="18">
        <v>65.35973185751033</v>
      </c>
    </row>
    <row r="45" spans="1:7" s="12" customFormat="1" ht="9" customHeight="1">
      <c r="A45" s="10" t="s">
        <v>47</v>
      </c>
      <c r="B45" s="11">
        <v>367</v>
      </c>
      <c r="C45" s="11">
        <v>279.295</v>
      </c>
      <c r="D45" s="11">
        <v>646.295</v>
      </c>
      <c r="E45" s="17">
        <v>72.16679354075897</v>
      </c>
      <c r="F45" s="17">
        <v>54.874114391401584</v>
      </c>
      <c r="G45" s="17">
        <v>63.457091837606285</v>
      </c>
    </row>
    <row r="46" spans="1:7" s="12" customFormat="1" ht="9" customHeight="1">
      <c r="A46" s="13" t="s">
        <v>48</v>
      </c>
      <c r="B46" s="12">
        <v>50.386</v>
      </c>
      <c r="C46" s="12">
        <v>35.342</v>
      </c>
      <c r="D46" s="12">
        <v>85.728</v>
      </c>
      <c r="E46" s="18">
        <v>73.04998898920944</v>
      </c>
      <c r="F46" s="18">
        <v>50.64006625884541</v>
      </c>
      <c r="G46" s="18">
        <v>61.78725828124087</v>
      </c>
    </row>
    <row r="47" spans="1:7" s="12" customFormat="1" ht="9" customHeight="1">
      <c r="A47" s="13" t="s">
        <v>49</v>
      </c>
      <c r="B47" s="12">
        <v>67.299</v>
      </c>
      <c r="C47" s="12">
        <v>49.602</v>
      </c>
      <c r="D47" s="12">
        <v>116.902</v>
      </c>
      <c r="E47" s="18">
        <v>74.60097234325552</v>
      </c>
      <c r="F47" s="18">
        <v>55.191442205486574</v>
      </c>
      <c r="G47" s="18">
        <v>64.82868952324561</v>
      </c>
    </row>
    <row r="48" spans="1:7" s="12" customFormat="1" ht="9" customHeight="1">
      <c r="A48" s="13" t="s">
        <v>50</v>
      </c>
      <c r="B48" s="12">
        <v>199.553</v>
      </c>
      <c r="C48" s="12">
        <v>163.321</v>
      </c>
      <c r="D48" s="12">
        <v>362.874</v>
      </c>
      <c r="E48" s="18">
        <v>71.35833345702284</v>
      </c>
      <c r="F48" s="18">
        <v>58.50457493503375</v>
      </c>
      <c r="G48" s="18">
        <v>64.8692696371153</v>
      </c>
    </row>
    <row r="49" spans="1:7" s="12" customFormat="1" ht="9" customHeight="1">
      <c r="A49" s="13" t="s">
        <v>51</v>
      </c>
      <c r="B49" s="12">
        <v>49.762</v>
      </c>
      <c r="C49" s="12">
        <v>31.029</v>
      </c>
      <c r="D49" s="12">
        <v>80.791</v>
      </c>
      <c r="E49" s="18">
        <v>71.37709994356742</v>
      </c>
      <c r="F49" s="18">
        <v>44.26411931325511</v>
      </c>
      <c r="G49" s="18">
        <v>57.812081992697294</v>
      </c>
    </row>
    <row r="50" spans="1:7" s="12" customFormat="1" ht="9" customHeight="1">
      <c r="A50" s="10" t="s">
        <v>52</v>
      </c>
      <c r="B50" s="11">
        <v>1091.634</v>
      </c>
      <c r="C50" s="11">
        <v>863.998</v>
      </c>
      <c r="D50" s="11">
        <v>1955.632</v>
      </c>
      <c r="E50" s="17">
        <v>75.47376410449561</v>
      </c>
      <c r="F50" s="17">
        <v>61.506712702110114</v>
      </c>
      <c r="G50" s="17">
        <v>68.52289292364057</v>
      </c>
    </row>
    <row r="51" spans="1:7" s="12" customFormat="1" ht="9" customHeight="1">
      <c r="A51" s="13" t="s">
        <v>53</v>
      </c>
      <c r="B51" s="12">
        <v>74.443</v>
      </c>
      <c r="C51" s="12">
        <v>52.699</v>
      </c>
      <c r="D51" s="12">
        <v>127.141</v>
      </c>
      <c r="E51" s="18">
        <v>77.29103562084052</v>
      </c>
      <c r="F51" s="18">
        <v>58.25990448644649</v>
      </c>
      <c r="G51" s="18">
        <v>67.92803525434199</v>
      </c>
    </row>
    <row r="52" spans="1:7" s="12" customFormat="1" ht="9" customHeight="1">
      <c r="A52" s="13" t="s">
        <v>54</v>
      </c>
      <c r="B52" s="12">
        <v>112.813</v>
      </c>
      <c r="C52" s="12">
        <v>85.456</v>
      </c>
      <c r="D52" s="12">
        <v>198.269</v>
      </c>
      <c r="E52" s="18">
        <v>77.10531554847701</v>
      </c>
      <c r="F52" s="18">
        <v>60.86354490447927</v>
      </c>
      <c r="G52" s="18">
        <v>69.04208660783014</v>
      </c>
    </row>
    <row r="53" spans="1:7" s="12" customFormat="1" ht="9" customHeight="1">
      <c r="A53" s="13" t="s">
        <v>55</v>
      </c>
      <c r="B53" s="12">
        <v>138.234</v>
      </c>
      <c r="C53" s="12">
        <v>103.56</v>
      </c>
      <c r="D53" s="12">
        <v>241.795</v>
      </c>
      <c r="E53" s="18">
        <v>77.70409820848418</v>
      </c>
      <c r="F53" s="18">
        <v>61.72179950713219</v>
      </c>
      <c r="G53" s="18">
        <v>69.84434478264588</v>
      </c>
    </row>
    <row r="54" spans="1:7" s="12" customFormat="1" ht="9" customHeight="1">
      <c r="A54" s="13" t="s">
        <v>56</v>
      </c>
      <c r="B54" s="12">
        <v>171.833</v>
      </c>
      <c r="C54" s="12">
        <v>140.601</v>
      </c>
      <c r="D54" s="12">
        <v>312.434</v>
      </c>
      <c r="E54" s="18">
        <v>74.39128191332189</v>
      </c>
      <c r="F54" s="18">
        <v>62.21817312592739</v>
      </c>
      <c r="G54" s="18">
        <v>68.37291234642228</v>
      </c>
    </row>
    <row r="55" spans="1:7" s="12" customFormat="1" ht="9" customHeight="1">
      <c r="A55" s="13" t="s">
        <v>57</v>
      </c>
      <c r="B55" s="12">
        <v>238.838</v>
      </c>
      <c r="C55" s="12">
        <v>203.521</v>
      </c>
      <c r="D55" s="12">
        <v>442.36</v>
      </c>
      <c r="E55" s="18">
        <v>75.64646242295542</v>
      </c>
      <c r="F55" s="18">
        <v>64.61547848034603</v>
      </c>
      <c r="G55" s="18">
        <v>70.10873332527304</v>
      </c>
    </row>
    <row r="56" spans="1:7" s="12" customFormat="1" ht="9" customHeight="1">
      <c r="A56" s="13" t="s">
        <v>58</v>
      </c>
      <c r="B56" s="12">
        <v>87.241</v>
      </c>
      <c r="C56" s="12">
        <v>71.313</v>
      </c>
      <c r="D56" s="12">
        <v>158.554</v>
      </c>
      <c r="E56" s="18">
        <v>73.88199825456854</v>
      </c>
      <c r="F56" s="18">
        <v>61.67520232123193</v>
      </c>
      <c r="G56" s="18">
        <v>67.7522700242692</v>
      </c>
    </row>
    <row r="57" spans="1:7" s="12" customFormat="1" ht="9" customHeight="1">
      <c r="A57" s="13" t="s">
        <v>59</v>
      </c>
      <c r="B57" s="12">
        <v>95.409</v>
      </c>
      <c r="C57" s="12">
        <v>75.368</v>
      </c>
      <c r="D57" s="12">
        <v>170.776</v>
      </c>
      <c r="E57" s="18">
        <v>74.16106564371805</v>
      </c>
      <c r="F57" s="18">
        <v>61.346191694548324</v>
      </c>
      <c r="G57" s="18">
        <v>67.78237212586791</v>
      </c>
    </row>
    <row r="58" spans="1:7" s="12" customFormat="1" ht="9" customHeight="1">
      <c r="A58" s="13" t="s">
        <v>60</v>
      </c>
      <c r="B58" s="12">
        <v>96.435</v>
      </c>
      <c r="C58" s="12">
        <v>73.3</v>
      </c>
      <c r="D58" s="12">
        <v>169.735</v>
      </c>
      <c r="E58" s="18">
        <v>74.07092918984549</v>
      </c>
      <c r="F58" s="18">
        <v>58.46003257407393</v>
      </c>
      <c r="G58" s="18">
        <v>66.30786907744603</v>
      </c>
    </row>
    <row r="59" spans="1:7" s="12" customFormat="1" ht="9" customHeight="1">
      <c r="A59" s="13" t="s">
        <v>61</v>
      </c>
      <c r="B59" s="12">
        <v>76.388</v>
      </c>
      <c r="C59" s="12">
        <v>58.18</v>
      </c>
      <c r="D59" s="12">
        <v>134.568</v>
      </c>
      <c r="E59" s="18">
        <v>74.75933984561233</v>
      </c>
      <c r="F59" s="18">
        <v>57.479275621731354</v>
      </c>
      <c r="G59" s="18">
        <v>66.05752671386705</v>
      </c>
    </row>
    <row r="60" spans="1:7" s="12" customFormat="1" ht="9" customHeight="1">
      <c r="A60" s="10" t="s">
        <v>62</v>
      </c>
      <c r="B60" s="11">
        <v>900.491</v>
      </c>
      <c r="C60" s="11">
        <v>669.456</v>
      </c>
      <c r="D60" s="11">
        <v>1569.947</v>
      </c>
      <c r="E60" s="17">
        <v>74.27173707077407</v>
      </c>
      <c r="F60" s="17">
        <v>55.443759304711705</v>
      </c>
      <c r="G60" s="17">
        <v>64.81487719109147</v>
      </c>
    </row>
    <row r="61" spans="1:7" s="12" customFormat="1" ht="9" customHeight="1">
      <c r="A61" s="13" t="s">
        <v>63</v>
      </c>
      <c r="B61" s="12">
        <v>47.156</v>
      </c>
      <c r="C61" s="12">
        <v>34.37</v>
      </c>
      <c r="D61" s="12">
        <v>81.526</v>
      </c>
      <c r="E61" s="18">
        <v>68.86329707826829</v>
      </c>
      <c r="F61" s="18">
        <v>51.94429483727014</v>
      </c>
      <c r="G61" s="18">
        <v>60.44583598073964</v>
      </c>
    </row>
    <row r="62" spans="1:7" s="12" customFormat="1" ht="9" customHeight="1">
      <c r="A62" s="13" t="s">
        <v>64</v>
      </c>
      <c r="B62" s="12">
        <v>96.608</v>
      </c>
      <c r="C62" s="12">
        <v>63.791</v>
      </c>
      <c r="D62" s="12">
        <v>160.399</v>
      </c>
      <c r="E62" s="18">
        <v>76.74074547969964</v>
      </c>
      <c r="F62" s="18">
        <v>50.261434792282515</v>
      </c>
      <c r="G62" s="18">
        <v>63.45903200991666</v>
      </c>
    </row>
    <row r="63" spans="1:7" s="12" customFormat="1" ht="9" customHeight="1">
      <c r="A63" s="13" t="s">
        <v>65</v>
      </c>
      <c r="B63" s="12">
        <v>68.977</v>
      </c>
      <c r="C63" s="12">
        <v>51.202</v>
      </c>
      <c r="D63" s="12">
        <v>120.179</v>
      </c>
      <c r="E63" s="18">
        <v>73.0613737043568</v>
      </c>
      <c r="F63" s="18">
        <v>53.1011751821743</v>
      </c>
      <c r="G63" s="18">
        <v>62.977208886618996</v>
      </c>
    </row>
    <row r="64" spans="1:7" s="12" customFormat="1" ht="9" customHeight="1">
      <c r="A64" s="13" t="s">
        <v>66</v>
      </c>
      <c r="B64" s="12">
        <v>240.006</v>
      </c>
      <c r="C64" s="12">
        <v>190.183</v>
      </c>
      <c r="D64" s="12">
        <v>430.189</v>
      </c>
      <c r="E64" s="18">
        <v>76.14476968459269</v>
      </c>
      <c r="F64" s="18">
        <v>59.6734678313701</v>
      </c>
      <c r="G64" s="18">
        <v>67.826878116019</v>
      </c>
    </row>
    <row r="65" spans="1:7" s="12" customFormat="1" ht="9" customHeight="1">
      <c r="A65" s="13" t="s">
        <v>67</v>
      </c>
      <c r="B65" s="12">
        <v>73.353</v>
      </c>
      <c r="C65" s="12">
        <v>61.141</v>
      </c>
      <c r="D65" s="12">
        <v>134.495</v>
      </c>
      <c r="E65" s="18">
        <v>66.70428893905192</v>
      </c>
      <c r="F65" s="18">
        <v>55.057956706157675</v>
      </c>
      <c r="G65" s="18">
        <v>60.82235293031329</v>
      </c>
    </row>
    <row r="66" spans="1:7" s="12" customFormat="1" ht="9" customHeight="1">
      <c r="A66" s="13" t="s">
        <v>68</v>
      </c>
      <c r="B66" s="12">
        <v>101.983</v>
      </c>
      <c r="C66" s="12">
        <v>72.294</v>
      </c>
      <c r="D66" s="12">
        <v>174.276</v>
      </c>
      <c r="E66" s="18">
        <v>74.5043470433354</v>
      </c>
      <c r="F66" s="18">
        <v>53.82274285283815</v>
      </c>
      <c r="G66" s="18">
        <v>64.18546610838402</v>
      </c>
    </row>
    <row r="67" spans="1:7" s="12" customFormat="1" ht="9" customHeight="1">
      <c r="A67" s="13" t="s">
        <v>69</v>
      </c>
      <c r="B67" s="12">
        <v>87.565</v>
      </c>
      <c r="C67" s="12">
        <v>60.072</v>
      </c>
      <c r="D67" s="12">
        <v>147.637</v>
      </c>
      <c r="E67" s="18">
        <v>75.7127432696512</v>
      </c>
      <c r="F67" s="18">
        <v>53.29292604214159</v>
      </c>
      <c r="G67" s="18">
        <v>64.51314708299097</v>
      </c>
    </row>
    <row r="68" spans="1:7" s="12" customFormat="1" ht="9" customHeight="1">
      <c r="A68" s="13" t="s">
        <v>70</v>
      </c>
      <c r="B68" s="12">
        <v>64.485</v>
      </c>
      <c r="C68" s="12">
        <v>48.895</v>
      </c>
      <c r="D68" s="12">
        <v>113.379</v>
      </c>
      <c r="E68" s="18">
        <v>73.74018498999254</v>
      </c>
      <c r="F68" s="18">
        <v>57.01061770399484</v>
      </c>
      <c r="G68" s="18">
        <v>65.33606016313828</v>
      </c>
    </row>
    <row r="69" spans="1:7" s="12" customFormat="1" ht="9" customHeight="1">
      <c r="A69" s="13" t="s">
        <v>71</v>
      </c>
      <c r="B69" s="12">
        <v>56.576</v>
      </c>
      <c r="C69" s="12">
        <v>41.578</v>
      </c>
      <c r="D69" s="12">
        <v>98.154</v>
      </c>
      <c r="E69" s="18">
        <v>76.74512987012987</v>
      </c>
      <c r="F69" s="18">
        <v>56.29947320517418</v>
      </c>
      <c r="G69" s="18">
        <v>66.44717649510315</v>
      </c>
    </row>
    <row r="70" spans="1:7" s="12" customFormat="1" ht="9" customHeight="1">
      <c r="A70" s="13" t="s">
        <v>72</v>
      </c>
      <c r="B70" s="12">
        <v>63.782</v>
      </c>
      <c r="C70" s="12">
        <v>45.932</v>
      </c>
      <c r="D70" s="12">
        <v>109.713</v>
      </c>
      <c r="E70" s="18">
        <v>75.10740677092285</v>
      </c>
      <c r="F70" s="18">
        <v>56.35424153056926</v>
      </c>
      <c r="G70" s="18">
        <v>65.77499876671105</v>
      </c>
    </row>
    <row r="71" spans="1:7" s="12" customFormat="1" ht="9" customHeight="1">
      <c r="A71" s="10" t="s">
        <v>73</v>
      </c>
      <c r="B71" s="11">
        <v>210.47</v>
      </c>
      <c r="C71" s="11">
        <v>155.73</v>
      </c>
      <c r="D71" s="11">
        <v>366.2</v>
      </c>
      <c r="E71" s="17">
        <v>72.68326905314223</v>
      </c>
      <c r="F71" s="17">
        <v>53.440794414619894</v>
      </c>
      <c r="G71" s="17">
        <v>62.99554844458138</v>
      </c>
    </row>
    <row r="72" spans="1:7" s="12" customFormat="1" ht="9" customHeight="1">
      <c r="A72" s="13" t="s">
        <v>74</v>
      </c>
      <c r="B72" s="12">
        <v>157.598</v>
      </c>
      <c r="C72" s="12">
        <v>118.429</v>
      </c>
      <c r="D72" s="12">
        <v>276.027</v>
      </c>
      <c r="E72" s="18">
        <v>73.07463025520198</v>
      </c>
      <c r="F72" s="18">
        <v>54.94490545504013</v>
      </c>
      <c r="G72" s="18">
        <v>63.970971001622935</v>
      </c>
    </row>
    <row r="73" spans="1:7" s="12" customFormat="1" ht="9" customHeight="1">
      <c r="A73" s="13" t="s">
        <v>75</v>
      </c>
      <c r="B73" s="12">
        <v>52.873</v>
      </c>
      <c r="C73" s="12">
        <v>37.3</v>
      </c>
      <c r="D73" s="12">
        <v>90.173</v>
      </c>
      <c r="E73" s="18">
        <v>71.54002572934391</v>
      </c>
      <c r="F73" s="18">
        <v>49.132730521705255</v>
      </c>
      <c r="G73" s="18">
        <v>60.17311886586696</v>
      </c>
    </row>
    <row r="74" spans="1:7" s="12" customFormat="1" ht="9" customHeight="1">
      <c r="A74" s="10" t="s">
        <v>76</v>
      </c>
      <c r="B74" s="11">
        <v>373.07</v>
      </c>
      <c r="C74" s="11">
        <v>281.953</v>
      </c>
      <c r="D74" s="11">
        <v>655.023</v>
      </c>
      <c r="E74" s="17">
        <v>72.03260366247018</v>
      </c>
      <c r="F74" s="17">
        <v>55.43142055293485</v>
      </c>
      <c r="G74" s="17">
        <v>63.756162230390025</v>
      </c>
    </row>
    <row r="75" spans="1:7" s="12" customFormat="1" ht="9" customHeight="1">
      <c r="A75" s="13" t="s">
        <v>77</v>
      </c>
      <c r="B75" s="12">
        <v>96.197</v>
      </c>
      <c r="C75" s="12">
        <v>69.587</v>
      </c>
      <c r="D75" s="12">
        <v>165.784</v>
      </c>
      <c r="E75" s="18">
        <v>75.42366787315132</v>
      </c>
      <c r="F75" s="18">
        <v>55.80176783134596</v>
      </c>
      <c r="G75" s="18">
        <v>65.71665051679587</v>
      </c>
    </row>
    <row r="76" spans="1:7" s="12" customFormat="1" ht="9" customHeight="1">
      <c r="A76" s="13" t="s">
        <v>78</v>
      </c>
      <c r="B76" s="12">
        <v>109.685</v>
      </c>
      <c r="C76" s="12">
        <v>92.99</v>
      </c>
      <c r="D76" s="12">
        <v>202.676</v>
      </c>
      <c r="E76" s="18">
        <v>70.21525441547519</v>
      </c>
      <c r="F76" s="18">
        <v>60.43248945147679</v>
      </c>
      <c r="G76" s="18">
        <v>65.33211352148273</v>
      </c>
    </row>
    <row r="77" spans="1:7" s="12" customFormat="1" ht="9" customHeight="1">
      <c r="A77" s="13" t="s">
        <v>79</v>
      </c>
      <c r="B77" s="12">
        <v>75.328</v>
      </c>
      <c r="C77" s="12">
        <v>56.471</v>
      </c>
      <c r="D77" s="12">
        <v>131.799</v>
      </c>
      <c r="E77" s="18">
        <v>71.14808168016687</v>
      </c>
      <c r="F77" s="18">
        <v>54.57553016034118</v>
      </c>
      <c r="G77" s="18">
        <v>62.886638061044785</v>
      </c>
    </row>
    <row r="78" spans="1:7" s="12" customFormat="1" ht="9" customHeight="1">
      <c r="A78" s="13" t="s">
        <v>80</v>
      </c>
      <c r="B78" s="12">
        <v>91.86</v>
      </c>
      <c r="C78" s="12">
        <v>62.904</v>
      </c>
      <c r="D78" s="12">
        <v>154.764</v>
      </c>
      <c r="E78" s="18">
        <v>71.57988279373619</v>
      </c>
      <c r="F78" s="18">
        <v>49.7351635941402</v>
      </c>
      <c r="G78" s="18">
        <v>60.621354420178264</v>
      </c>
    </row>
    <row r="79" spans="1:7" s="12" customFormat="1" ht="9" customHeight="1">
      <c r="A79" s="10" t="s">
        <v>81</v>
      </c>
      <c r="B79" s="11">
        <v>1316.264</v>
      </c>
      <c r="C79" s="11">
        <v>924.904</v>
      </c>
      <c r="D79" s="11">
        <v>2241.168</v>
      </c>
      <c r="E79" s="17">
        <v>70.6696510391345</v>
      </c>
      <c r="F79" s="17">
        <v>48.61198933795801</v>
      </c>
      <c r="G79" s="17">
        <v>59.44958229466438</v>
      </c>
    </row>
    <row r="80" spans="1:7" s="12" customFormat="1" ht="9" customHeight="1">
      <c r="A80" s="13" t="s">
        <v>82</v>
      </c>
      <c r="B80" s="12">
        <v>75.104</v>
      </c>
      <c r="C80" s="12">
        <v>39.133</v>
      </c>
      <c r="D80" s="12">
        <v>114.237</v>
      </c>
      <c r="E80" s="18">
        <v>71.14263003150828</v>
      </c>
      <c r="F80" s="18">
        <v>37.3150947924166</v>
      </c>
      <c r="G80" s="18">
        <v>54.24848508092352</v>
      </c>
    </row>
    <row r="81" spans="1:7" s="12" customFormat="1" ht="9" customHeight="1">
      <c r="A81" s="13" t="s">
        <v>83</v>
      </c>
      <c r="B81" s="12">
        <v>36.239</v>
      </c>
      <c r="C81" s="12">
        <v>23.339</v>
      </c>
      <c r="D81" s="12">
        <v>59.578</v>
      </c>
      <c r="E81" s="18">
        <v>68.12983712602518</v>
      </c>
      <c r="F81" s="18">
        <v>45.26425032798762</v>
      </c>
      <c r="G81" s="18">
        <v>56.79296385822874</v>
      </c>
    </row>
    <row r="82" spans="1:7" s="12" customFormat="1" ht="9" customHeight="1">
      <c r="A82" s="13" t="s">
        <v>84</v>
      </c>
      <c r="B82" s="12">
        <v>966.823</v>
      </c>
      <c r="C82" s="12">
        <v>728.364</v>
      </c>
      <c r="D82" s="12">
        <v>1695.186</v>
      </c>
      <c r="E82" s="18">
        <v>71.7457198434703</v>
      </c>
      <c r="F82" s="18">
        <v>52.39379533126105</v>
      </c>
      <c r="G82" s="18">
        <v>61.84281953505296</v>
      </c>
    </row>
    <row r="83" spans="1:7" s="12" customFormat="1" ht="9" customHeight="1">
      <c r="A83" s="13" t="s">
        <v>85</v>
      </c>
      <c r="B83" s="12">
        <v>125.508</v>
      </c>
      <c r="C83" s="12">
        <v>75.04</v>
      </c>
      <c r="D83" s="12">
        <v>200.548</v>
      </c>
      <c r="E83" s="18">
        <v>67.16657188507055</v>
      </c>
      <c r="F83" s="18">
        <v>39.856294606764436</v>
      </c>
      <c r="G83" s="18">
        <v>53.43290092244067</v>
      </c>
    </row>
    <row r="84" spans="1:7" s="12" customFormat="1" ht="9" customHeight="1">
      <c r="A84" s="13" t="s">
        <v>86</v>
      </c>
      <c r="B84" s="12">
        <v>112.59</v>
      </c>
      <c r="C84" s="12">
        <v>59.028</v>
      </c>
      <c r="D84" s="12">
        <v>171.618</v>
      </c>
      <c r="E84" s="18">
        <v>66.54785232559537</v>
      </c>
      <c r="F84" s="18">
        <v>35.22433779806595</v>
      </c>
      <c r="G84" s="18">
        <v>50.88041339321927</v>
      </c>
    </row>
    <row r="85" spans="1:7" s="12" customFormat="1" ht="9" customHeight="1">
      <c r="A85" s="10" t="s">
        <v>87</v>
      </c>
      <c r="B85" s="11">
        <v>303.306</v>
      </c>
      <c r="C85" s="11">
        <v>190.848</v>
      </c>
      <c r="D85" s="11">
        <v>494.154</v>
      </c>
      <c r="E85" s="17">
        <v>68.26572324161825</v>
      </c>
      <c r="F85" s="17">
        <v>43.19478402607987</v>
      </c>
      <c r="G85" s="17">
        <v>55.70710253035291</v>
      </c>
    </row>
    <row r="86" spans="1:7" s="12" customFormat="1" ht="9" customHeight="1">
      <c r="A86" s="13" t="s">
        <v>88</v>
      </c>
      <c r="B86" s="12">
        <v>67.71</v>
      </c>
      <c r="C86" s="12">
        <v>43.64</v>
      </c>
      <c r="D86" s="12">
        <v>111.35</v>
      </c>
      <c r="E86" s="18">
        <v>64.88557049266502</v>
      </c>
      <c r="F86" s="18">
        <v>43.03625452561623</v>
      </c>
      <c r="G86" s="18">
        <v>54.06353479871476</v>
      </c>
    </row>
    <row r="87" spans="1:7" s="12" customFormat="1" ht="9" customHeight="1">
      <c r="A87" s="13" t="s">
        <v>89</v>
      </c>
      <c r="B87" s="12">
        <v>73.594</v>
      </c>
      <c r="C87" s="12">
        <v>47.314</v>
      </c>
      <c r="D87" s="12">
        <v>120.908</v>
      </c>
      <c r="E87" s="18">
        <v>70.96783685960627</v>
      </c>
      <c r="F87" s="18">
        <v>45.95374871115039</v>
      </c>
      <c r="G87" s="18">
        <v>58.467789424096104</v>
      </c>
    </row>
    <row r="88" spans="1:7" s="12" customFormat="1" ht="9" customHeight="1">
      <c r="A88" s="13" t="s">
        <v>90</v>
      </c>
      <c r="B88" s="12">
        <v>74.201</v>
      </c>
      <c r="C88" s="12">
        <v>47.488</v>
      </c>
      <c r="D88" s="12">
        <v>121.689</v>
      </c>
      <c r="E88" s="18">
        <v>70.82420738058387</v>
      </c>
      <c r="F88" s="18">
        <v>44.26238813312394</v>
      </c>
      <c r="G88" s="18">
        <v>57.35361143761845</v>
      </c>
    </row>
    <row r="89" spans="1:7" s="12" customFormat="1" ht="9" customHeight="1">
      <c r="A89" s="13" t="s">
        <v>91</v>
      </c>
      <c r="B89" s="12">
        <v>87.801</v>
      </c>
      <c r="C89" s="12">
        <v>52.407</v>
      </c>
      <c r="D89" s="12">
        <v>140.208</v>
      </c>
      <c r="E89" s="18">
        <v>66.78551221137971</v>
      </c>
      <c r="F89" s="18">
        <v>40.2813013270822</v>
      </c>
      <c r="G89" s="18">
        <v>53.499006578998234</v>
      </c>
    </row>
    <row r="90" spans="1:7" s="12" customFormat="1" ht="9" customHeight="1">
      <c r="A90" s="10" t="s">
        <v>92</v>
      </c>
      <c r="B90" s="11">
        <v>68.056</v>
      </c>
      <c r="C90" s="11">
        <v>42.605</v>
      </c>
      <c r="D90" s="11">
        <v>110.661</v>
      </c>
      <c r="E90" s="17">
        <v>63.8492154174284</v>
      </c>
      <c r="F90" s="17">
        <v>40.62331976342269</v>
      </c>
      <c r="G90" s="17">
        <v>52.28515699697862</v>
      </c>
    </row>
    <row r="91" spans="1:7" s="12" customFormat="1" ht="9" customHeight="1">
      <c r="A91" s="13" t="s">
        <v>93</v>
      </c>
      <c r="B91" s="12">
        <v>48.728</v>
      </c>
      <c r="C91" s="12">
        <v>29.619</v>
      </c>
      <c r="D91" s="12">
        <v>78.348</v>
      </c>
      <c r="E91" s="18">
        <v>63.44782890473104</v>
      </c>
      <c r="F91" s="18">
        <v>38.9925422649221</v>
      </c>
      <c r="G91" s="18">
        <v>51.2403537243732</v>
      </c>
    </row>
    <row r="92" spans="1:7" s="12" customFormat="1" ht="9" customHeight="1">
      <c r="A92" s="13" t="s">
        <v>94</v>
      </c>
      <c r="B92" s="12">
        <v>19.328</v>
      </c>
      <c r="C92" s="12">
        <v>12.985</v>
      </c>
      <c r="D92" s="12">
        <v>32.313</v>
      </c>
      <c r="E92" s="18">
        <v>64.88085120848488</v>
      </c>
      <c r="F92" s="18">
        <v>44.889737801701685</v>
      </c>
      <c r="G92" s="18">
        <v>54.99304255209496</v>
      </c>
    </row>
    <row r="93" spans="1:7" s="12" customFormat="1" ht="9" customHeight="1">
      <c r="A93" s="10" t="s">
        <v>95</v>
      </c>
      <c r="B93" s="11">
        <v>1088.512</v>
      </c>
      <c r="C93" s="11">
        <v>523.358</v>
      </c>
      <c r="D93" s="11">
        <v>1611.869</v>
      </c>
      <c r="E93" s="17">
        <v>55.663261135239225</v>
      </c>
      <c r="F93" s="17">
        <v>26.2612888853416</v>
      </c>
      <c r="G93" s="17">
        <v>40.78617911531206</v>
      </c>
    </row>
    <row r="94" spans="1:7" s="12" customFormat="1" ht="9" customHeight="1">
      <c r="A94" s="13" t="s">
        <v>96</v>
      </c>
      <c r="B94" s="12">
        <v>158.311</v>
      </c>
      <c r="C94" s="12">
        <v>72.848</v>
      </c>
      <c r="D94" s="12">
        <v>231.159</v>
      </c>
      <c r="E94" s="18">
        <v>51.57173540507915</v>
      </c>
      <c r="F94" s="18">
        <v>23.439680570631104</v>
      </c>
      <c r="G94" s="18">
        <v>37.37882590697219</v>
      </c>
    </row>
    <row r="95" spans="1:7" s="12" customFormat="1" ht="9" customHeight="1">
      <c r="A95" s="13" t="s">
        <v>97</v>
      </c>
      <c r="B95" s="12">
        <v>56.613</v>
      </c>
      <c r="C95" s="12">
        <v>32.38</v>
      </c>
      <c r="D95" s="12">
        <v>88.992</v>
      </c>
      <c r="E95" s="18">
        <v>58.874615909866854</v>
      </c>
      <c r="F95" s="18">
        <v>33.97555439520039</v>
      </c>
      <c r="G95" s="18">
        <v>46.41758499538837</v>
      </c>
    </row>
    <row r="96" spans="1:7" s="12" customFormat="1" ht="9" customHeight="1">
      <c r="A96" s="13" t="s">
        <v>98</v>
      </c>
      <c r="B96" s="12">
        <v>558.013</v>
      </c>
      <c r="C96" s="12">
        <v>242.224</v>
      </c>
      <c r="D96" s="12">
        <v>800.237</v>
      </c>
      <c r="E96" s="18">
        <v>53.97869888701293</v>
      </c>
      <c r="F96" s="18">
        <v>22.71277830955442</v>
      </c>
      <c r="G96" s="18">
        <v>38.067528649354955</v>
      </c>
    </row>
    <row r="97" spans="1:7" s="12" customFormat="1" ht="9" customHeight="1">
      <c r="A97" s="13" t="s">
        <v>99</v>
      </c>
      <c r="B97" s="12">
        <v>94.676</v>
      </c>
      <c r="C97" s="12">
        <v>50.584</v>
      </c>
      <c r="D97" s="12">
        <v>145.26</v>
      </c>
      <c r="E97" s="18">
        <v>64.10481246788834</v>
      </c>
      <c r="F97" s="18">
        <v>34.772544562415106</v>
      </c>
      <c r="G97" s="18">
        <v>49.52336986291932</v>
      </c>
    </row>
    <row r="98" spans="1:7" s="12" customFormat="1" ht="9" customHeight="1">
      <c r="A98" s="13" t="s">
        <v>100</v>
      </c>
      <c r="B98" s="12">
        <v>220.899</v>
      </c>
      <c r="C98" s="12">
        <v>125.321</v>
      </c>
      <c r="D98" s="12">
        <v>346.22</v>
      </c>
      <c r="E98" s="18">
        <v>59.570563356085</v>
      </c>
      <c r="F98" s="18">
        <v>33.45608266791921</v>
      </c>
      <c r="G98" s="18">
        <v>46.409726101700414</v>
      </c>
    </row>
    <row r="99" spans="1:7" s="12" customFormat="1" ht="9" customHeight="1">
      <c r="A99" s="10" t="s">
        <v>101</v>
      </c>
      <c r="B99" s="11">
        <v>832.484</v>
      </c>
      <c r="C99" s="11">
        <v>405.136</v>
      </c>
      <c r="D99" s="11">
        <v>1237.62</v>
      </c>
      <c r="E99" s="17">
        <v>61.01553282427085</v>
      </c>
      <c r="F99" s="17">
        <v>29.234171259675424</v>
      </c>
      <c r="G99" s="17">
        <v>44.9306780257842</v>
      </c>
    </row>
    <row r="100" spans="1:7" s="12" customFormat="1" ht="9" customHeight="1">
      <c r="A100" s="13" t="s">
        <v>102</v>
      </c>
      <c r="B100" s="12">
        <v>135.84</v>
      </c>
      <c r="C100" s="12">
        <v>53.775</v>
      </c>
      <c r="D100" s="12">
        <v>189.615</v>
      </c>
      <c r="E100" s="18">
        <v>59.71902307864665</v>
      </c>
      <c r="F100" s="18">
        <v>23.581790540690278</v>
      </c>
      <c r="G100" s="18">
        <v>41.55099839783942</v>
      </c>
    </row>
    <row r="101" spans="1:7" s="12" customFormat="1" ht="9" customHeight="1">
      <c r="A101" s="13" t="s">
        <v>103</v>
      </c>
      <c r="B101" s="12">
        <v>344.31</v>
      </c>
      <c r="C101" s="12">
        <v>171.989</v>
      </c>
      <c r="D101" s="12">
        <v>516.299</v>
      </c>
      <c r="E101" s="18">
        <v>63.0596174221335</v>
      </c>
      <c r="F101" s="18">
        <v>31.532674869870696</v>
      </c>
      <c r="G101" s="18">
        <v>47.19925679933304</v>
      </c>
    </row>
    <row r="102" spans="1:7" s="12" customFormat="1" ht="9" customHeight="1">
      <c r="A102" s="13" t="s">
        <v>104</v>
      </c>
      <c r="B102" s="12">
        <v>118.834</v>
      </c>
      <c r="C102" s="12">
        <v>53.599</v>
      </c>
      <c r="D102" s="12">
        <v>172.433</v>
      </c>
      <c r="E102" s="18">
        <v>61.3466412027039</v>
      </c>
      <c r="F102" s="18">
        <v>26.876090750436298</v>
      </c>
      <c r="G102" s="18">
        <v>43.86767286047013</v>
      </c>
    </row>
    <row r="103" spans="1:7" s="12" customFormat="1" ht="9" customHeight="1">
      <c r="A103" s="13" t="s">
        <v>105</v>
      </c>
      <c r="B103" s="12">
        <v>76.601</v>
      </c>
      <c r="C103" s="12">
        <v>39.349</v>
      </c>
      <c r="D103" s="12">
        <v>115.95</v>
      </c>
      <c r="E103" s="18">
        <v>57.66186366574156</v>
      </c>
      <c r="F103" s="18">
        <v>28.502045549016607</v>
      </c>
      <c r="G103" s="18">
        <v>42.777376582961715</v>
      </c>
    </row>
    <row r="104" spans="1:7" s="12" customFormat="1" ht="9" customHeight="1">
      <c r="A104" s="13" t="s">
        <v>106</v>
      </c>
      <c r="B104" s="12">
        <v>156.898</v>
      </c>
      <c r="C104" s="12">
        <v>86.425</v>
      </c>
      <c r="D104" s="12">
        <v>243.323</v>
      </c>
      <c r="E104" s="18">
        <v>59.36466372657111</v>
      </c>
      <c r="F104" s="18">
        <v>31.393190660769182</v>
      </c>
      <c r="G104" s="18">
        <v>45.03872393114667</v>
      </c>
    </row>
    <row r="105" spans="1:7" s="12" customFormat="1" ht="9" customHeight="1">
      <c r="A105" s="10" t="s">
        <v>107</v>
      </c>
      <c r="B105" s="11">
        <v>120.976</v>
      </c>
      <c r="C105" s="11">
        <v>69.625</v>
      </c>
      <c r="D105" s="11">
        <v>190.602</v>
      </c>
      <c r="E105" s="17">
        <v>61.29328335632208</v>
      </c>
      <c r="F105" s="17">
        <v>35.59065306352981</v>
      </c>
      <c r="G105" s="17">
        <v>48.450672427151595</v>
      </c>
    </row>
    <row r="106" spans="1:7" s="12" customFormat="1" ht="9" customHeight="1">
      <c r="A106" s="13" t="s">
        <v>108</v>
      </c>
      <c r="B106" s="12">
        <v>79.575</v>
      </c>
      <c r="C106" s="12">
        <v>45.865</v>
      </c>
      <c r="D106" s="12">
        <v>125.44</v>
      </c>
      <c r="E106" s="18">
        <v>61.81575748068552</v>
      </c>
      <c r="F106" s="18">
        <v>35.97846957726085</v>
      </c>
      <c r="G106" s="18">
        <v>48.918376405796415</v>
      </c>
    </row>
    <row r="107" spans="1:7" s="12" customFormat="1" ht="9" customHeight="1">
      <c r="A107" s="13" t="s">
        <v>109</v>
      </c>
      <c r="B107" s="12">
        <v>41.401</v>
      </c>
      <c r="C107" s="12">
        <v>23.76</v>
      </c>
      <c r="D107" s="12">
        <v>65.161</v>
      </c>
      <c r="E107" s="18">
        <v>60.306835682975944</v>
      </c>
      <c r="F107" s="18">
        <v>34.8625208693468</v>
      </c>
      <c r="G107" s="18">
        <v>47.57009414914466</v>
      </c>
    </row>
    <row r="108" spans="1:7" s="12" customFormat="1" ht="9" customHeight="1">
      <c r="A108" s="10" t="s">
        <v>110</v>
      </c>
      <c r="B108" s="11">
        <v>380.09</v>
      </c>
      <c r="C108" s="11">
        <v>206.047</v>
      </c>
      <c r="D108" s="11">
        <v>586.138</v>
      </c>
      <c r="E108" s="17">
        <v>56.245619839682384</v>
      </c>
      <c r="F108" s="17">
        <v>30.209567184686815</v>
      </c>
      <c r="G108" s="17">
        <v>43.125980174913195</v>
      </c>
    </row>
    <row r="109" spans="1:7" s="12" customFormat="1" ht="9" customHeight="1">
      <c r="A109" s="13" t="s">
        <v>111</v>
      </c>
      <c r="B109" s="12">
        <v>142.538</v>
      </c>
      <c r="C109" s="12">
        <v>77.991</v>
      </c>
      <c r="D109" s="12">
        <v>220.528</v>
      </c>
      <c r="E109" s="18">
        <v>57.139769334921134</v>
      </c>
      <c r="F109" s="18">
        <v>31.030702196353786</v>
      </c>
      <c r="G109" s="18">
        <v>44.00898444547605</v>
      </c>
    </row>
    <row r="110" spans="1:7" s="12" customFormat="1" ht="9" customHeight="1">
      <c r="A110" s="13" t="s">
        <v>112</v>
      </c>
      <c r="B110" s="12">
        <v>75.223</v>
      </c>
      <c r="C110" s="12">
        <v>43.099</v>
      </c>
      <c r="D110" s="12">
        <v>118.322</v>
      </c>
      <c r="E110" s="18">
        <v>60.42396464233097</v>
      </c>
      <c r="F110" s="18">
        <v>34.48807021484845</v>
      </c>
      <c r="G110" s="18">
        <v>47.32645669418943</v>
      </c>
    </row>
    <row r="111" spans="1:7" s="12" customFormat="1" ht="9" customHeight="1">
      <c r="A111" s="13" t="s">
        <v>113</v>
      </c>
      <c r="B111" s="12">
        <v>101.649</v>
      </c>
      <c r="C111" s="12">
        <v>56.655</v>
      </c>
      <c r="D111" s="12">
        <v>158.305</v>
      </c>
      <c r="E111" s="18">
        <v>54.237499120513945</v>
      </c>
      <c r="F111" s="18">
        <v>29.60471651680577</v>
      </c>
      <c r="G111" s="18">
        <v>41.78315316279567</v>
      </c>
    </row>
    <row r="112" spans="1:7" s="12" customFormat="1" ht="9" customHeight="1">
      <c r="A112" s="13" t="s">
        <v>114</v>
      </c>
      <c r="B112" s="12">
        <v>29.911</v>
      </c>
      <c r="C112" s="12">
        <v>11.717</v>
      </c>
      <c r="D112" s="12">
        <v>41.628</v>
      </c>
      <c r="E112" s="18">
        <v>51.446833640184806</v>
      </c>
      <c r="F112" s="18">
        <v>19.83110174675457</v>
      </c>
      <c r="G112" s="18">
        <v>35.465445862608</v>
      </c>
    </row>
    <row r="113" spans="1:7" s="12" customFormat="1" ht="9" customHeight="1">
      <c r="A113" s="13" t="s">
        <v>115</v>
      </c>
      <c r="B113" s="12">
        <v>30.77</v>
      </c>
      <c r="C113" s="12">
        <v>16.585</v>
      </c>
      <c r="D113" s="12">
        <v>47.355</v>
      </c>
      <c r="E113" s="18">
        <v>54.75228693053166</v>
      </c>
      <c r="F113" s="18">
        <v>29.991977829638273</v>
      </c>
      <c r="G113" s="18">
        <v>42.41176898193581</v>
      </c>
    </row>
    <row r="114" spans="1:7" s="12" customFormat="1" ht="9" customHeight="1">
      <c r="A114" s="10" t="s">
        <v>116</v>
      </c>
      <c r="B114" s="11">
        <v>967.559</v>
      </c>
      <c r="C114" s="11">
        <v>496.899</v>
      </c>
      <c r="D114" s="11">
        <v>1464.458</v>
      </c>
      <c r="E114" s="17">
        <v>58.47003430630401</v>
      </c>
      <c r="F114" s="17">
        <v>29.127520264829982</v>
      </c>
      <c r="G114" s="17">
        <v>43.53443483956649</v>
      </c>
    </row>
    <row r="115" spans="1:7" s="12" customFormat="1" ht="9" customHeight="1">
      <c r="A115" s="13" t="s">
        <v>117</v>
      </c>
      <c r="B115" s="12">
        <v>85.248</v>
      </c>
      <c r="C115" s="12">
        <v>38.934</v>
      </c>
      <c r="D115" s="12">
        <v>124.183</v>
      </c>
      <c r="E115" s="18">
        <v>59.814590602007414</v>
      </c>
      <c r="F115" s="18">
        <v>27.001187233745373</v>
      </c>
      <c r="G115" s="18">
        <v>43.198101664226556</v>
      </c>
    </row>
    <row r="116" spans="1:7" s="12" customFormat="1" ht="9" customHeight="1">
      <c r="A116" s="13" t="s">
        <v>118</v>
      </c>
      <c r="B116" s="12">
        <v>233.723</v>
      </c>
      <c r="C116" s="12">
        <v>123.951</v>
      </c>
      <c r="D116" s="12">
        <v>357.674</v>
      </c>
      <c r="E116" s="18">
        <v>57.199167444910294</v>
      </c>
      <c r="F116" s="18">
        <v>29.054370835523606</v>
      </c>
      <c r="G116" s="18">
        <v>42.790609718548545</v>
      </c>
    </row>
    <row r="117" spans="1:7" s="12" customFormat="1" ht="9" customHeight="1">
      <c r="A117" s="13" t="s">
        <v>119</v>
      </c>
      <c r="B117" s="12">
        <v>125.961</v>
      </c>
      <c r="C117" s="12">
        <v>72.305</v>
      </c>
      <c r="D117" s="12">
        <v>198.267</v>
      </c>
      <c r="E117" s="18">
        <v>58.413029781551806</v>
      </c>
      <c r="F117" s="18">
        <v>32.49520746454432</v>
      </c>
      <c r="G117" s="18">
        <v>45.23099885401649</v>
      </c>
    </row>
    <row r="118" spans="1:7" s="12" customFormat="1" ht="9" customHeight="1">
      <c r="A118" s="13" t="s">
        <v>120</v>
      </c>
      <c r="B118" s="12">
        <v>89.146</v>
      </c>
      <c r="C118" s="12">
        <v>37.729</v>
      </c>
      <c r="D118" s="12">
        <v>126.875</v>
      </c>
      <c r="E118" s="18">
        <v>61.32014472616215</v>
      </c>
      <c r="F118" s="18">
        <v>24.9489731469108</v>
      </c>
      <c r="G118" s="18">
        <v>42.82512196193908</v>
      </c>
    </row>
    <row r="119" spans="1:7" s="12" customFormat="1" ht="9" customHeight="1">
      <c r="A119" s="13" t="s">
        <v>121</v>
      </c>
      <c r="B119" s="12">
        <v>47.602</v>
      </c>
      <c r="C119" s="12">
        <v>21.166</v>
      </c>
      <c r="D119" s="12">
        <v>68.767</v>
      </c>
      <c r="E119" s="18">
        <v>54.92457234435425</v>
      </c>
      <c r="F119" s="18">
        <v>23.026402495277424</v>
      </c>
      <c r="G119" s="18">
        <v>38.53048921602384</v>
      </c>
    </row>
    <row r="120" spans="1:7" s="12" customFormat="1" ht="9" customHeight="1">
      <c r="A120" s="13" t="s">
        <v>122</v>
      </c>
      <c r="B120" s="12">
        <v>33.746</v>
      </c>
      <c r="C120" s="12">
        <v>17.308</v>
      </c>
      <c r="D120" s="12">
        <v>51.054</v>
      </c>
      <c r="E120" s="18">
        <v>60.449914180330865</v>
      </c>
      <c r="F120" s="18">
        <v>29.869201255667942</v>
      </c>
      <c r="G120" s="18">
        <v>44.80759281394395</v>
      </c>
    </row>
    <row r="121" spans="1:7" s="12" customFormat="1" ht="9" customHeight="1">
      <c r="A121" s="13" t="s">
        <v>123</v>
      </c>
      <c r="B121" s="12">
        <v>203.664</v>
      </c>
      <c r="C121" s="12">
        <v>105.402</v>
      </c>
      <c r="D121" s="12">
        <v>309.066</v>
      </c>
      <c r="E121" s="18">
        <v>56.8184188201606</v>
      </c>
      <c r="F121" s="18">
        <v>28.377487736888735</v>
      </c>
      <c r="G121" s="18">
        <v>42.2957458194718</v>
      </c>
    </row>
    <row r="122" spans="1:7" s="12" customFormat="1" ht="9" customHeight="1">
      <c r="A122" s="13" t="s">
        <v>124</v>
      </c>
      <c r="B122" s="12">
        <v>68.898</v>
      </c>
      <c r="C122" s="12">
        <v>36.267</v>
      </c>
      <c r="D122" s="12">
        <v>105.165</v>
      </c>
      <c r="E122" s="18">
        <v>65.28053888170466</v>
      </c>
      <c r="F122" s="18">
        <v>34.985819297331716</v>
      </c>
      <c r="G122" s="18">
        <v>50.13098035053526</v>
      </c>
    </row>
    <row r="123" spans="1:7" s="12" customFormat="1" ht="9" customHeight="1">
      <c r="A123" s="13" t="s">
        <v>125</v>
      </c>
      <c r="B123" s="12">
        <v>79.571</v>
      </c>
      <c r="C123" s="12">
        <v>43.836</v>
      </c>
      <c r="D123" s="12">
        <v>123.407</v>
      </c>
      <c r="E123" s="18">
        <v>58.461675685318426</v>
      </c>
      <c r="F123" s="18">
        <v>32.11801974362752</v>
      </c>
      <c r="G123" s="18">
        <v>45.231541091328864</v>
      </c>
    </row>
    <row r="124" spans="1:7" s="12" customFormat="1" ht="9" customHeight="1">
      <c r="A124" s="10" t="s">
        <v>126</v>
      </c>
      <c r="B124" s="11">
        <v>360.886</v>
      </c>
      <c r="C124" s="11">
        <v>231.403</v>
      </c>
      <c r="D124" s="11">
        <v>592.289</v>
      </c>
      <c r="E124" s="17">
        <v>61.40875118571514</v>
      </c>
      <c r="F124" s="17">
        <v>40.18010291595197</v>
      </c>
      <c r="G124" s="17">
        <v>50.833956730157226</v>
      </c>
    </row>
    <row r="125" spans="1:7" s="12" customFormat="1" ht="9" customHeight="1">
      <c r="A125" s="13" t="s">
        <v>127</v>
      </c>
      <c r="B125" s="12">
        <v>64.2</v>
      </c>
      <c r="C125" s="12">
        <v>45.696</v>
      </c>
      <c r="D125" s="12">
        <v>109.896</v>
      </c>
      <c r="E125" s="18">
        <v>55.295375893431654</v>
      </c>
      <c r="F125" s="18">
        <v>39.57888126161173</v>
      </c>
      <c r="G125" s="18">
        <v>47.44941280976081</v>
      </c>
    </row>
    <row r="126" spans="1:7" s="12" customFormat="1" ht="9" customHeight="1">
      <c r="A126" s="13" t="s">
        <v>128</v>
      </c>
      <c r="B126" s="12">
        <v>31.937</v>
      </c>
      <c r="C126" s="12">
        <v>23.397</v>
      </c>
      <c r="D126" s="12">
        <v>55.334</v>
      </c>
      <c r="E126" s="18">
        <v>57.42252720033759</v>
      </c>
      <c r="F126" s="18">
        <v>43.79094811356277</v>
      </c>
      <c r="G126" s="18">
        <v>50.694579953353966</v>
      </c>
    </row>
    <row r="127" spans="1:7" s="12" customFormat="1" ht="9" customHeight="1">
      <c r="A127" s="13" t="s">
        <v>129</v>
      </c>
      <c r="B127" s="12">
        <v>126.741</v>
      </c>
      <c r="C127" s="12">
        <v>85.66</v>
      </c>
      <c r="D127" s="12">
        <v>212.401</v>
      </c>
      <c r="E127" s="18">
        <v>63.892064472938884</v>
      </c>
      <c r="F127" s="18">
        <v>43.16521526941086</v>
      </c>
      <c r="G127" s="18">
        <v>53.462165225110446</v>
      </c>
    </row>
    <row r="128" spans="1:7" s="12" customFormat="1" ht="9" customHeight="1">
      <c r="A128" s="13" t="s">
        <v>130</v>
      </c>
      <c r="B128" s="12">
        <v>35.014</v>
      </c>
      <c r="C128" s="12">
        <v>23.251</v>
      </c>
      <c r="D128" s="12">
        <v>58.265</v>
      </c>
      <c r="E128" s="18">
        <v>60.01167439063219</v>
      </c>
      <c r="F128" s="18">
        <v>41.627055673933235</v>
      </c>
      <c r="G128" s="18">
        <v>50.95340218766544</v>
      </c>
    </row>
    <row r="129" spans="1:7" s="12" customFormat="1" ht="9" customHeight="1">
      <c r="A129" s="13" t="s">
        <v>171</v>
      </c>
      <c r="B129" s="12">
        <v>39.354</v>
      </c>
      <c r="C129" s="12">
        <v>22.426</v>
      </c>
      <c r="D129" s="12">
        <v>61.78</v>
      </c>
      <c r="E129" s="18">
        <v>69.58965504573675</v>
      </c>
      <c r="F129" s="18">
        <v>42.05486152919928</v>
      </c>
      <c r="G129" s="18">
        <v>55.98877250378742</v>
      </c>
    </row>
    <row r="130" spans="1:7" s="12" customFormat="1" ht="9" customHeight="1">
      <c r="A130" s="13" t="s">
        <v>172</v>
      </c>
      <c r="B130" s="12">
        <v>11.739</v>
      </c>
      <c r="C130" s="12">
        <v>7.247</v>
      </c>
      <c r="D130" s="12">
        <v>18.987</v>
      </c>
      <c r="E130" s="18">
        <v>58.23538391085331</v>
      </c>
      <c r="F130" s="18">
        <v>37.84927142633311</v>
      </c>
      <c r="G130" s="18">
        <v>48.175257731958766</v>
      </c>
    </row>
    <row r="131" spans="1:7" s="12" customFormat="1" ht="9" customHeight="1">
      <c r="A131" s="13" t="s">
        <v>173</v>
      </c>
      <c r="B131" s="12">
        <v>22.099</v>
      </c>
      <c r="C131" s="12">
        <v>10.084</v>
      </c>
      <c r="D131" s="12">
        <v>32.182</v>
      </c>
      <c r="E131" s="18">
        <v>61.11935492902539</v>
      </c>
      <c r="F131" s="18">
        <v>28.785724648193817</v>
      </c>
      <c r="G131" s="18">
        <v>45.2423698384201</v>
      </c>
    </row>
    <row r="132" spans="1:7" s="12" customFormat="1" ht="9" customHeight="1">
      <c r="A132" s="13" t="s">
        <v>174</v>
      </c>
      <c r="B132" s="12">
        <v>29.803</v>
      </c>
      <c r="C132" s="12">
        <v>13.641</v>
      </c>
      <c r="D132" s="12">
        <v>43.443</v>
      </c>
      <c r="E132" s="18">
        <v>64.57702269634312</v>
      </c>
      <c r="F132" s="18">
        <v>30.181206717259997</v>
      </c>
      <c r="G132" s="18">
        <v>47.44700074926176</v>
      </c>
    </row>
    <row r="133" spans="1:7" s="12" customFormat="1" ht="9" customHeight="1">
      <c r="A133" s="10" t="s">
        <v>131</v>
      </c>
      <c r="B133" s="11">
        <v>13789.225</v>
      </c>
      <c r="C133" s="11">
        <v>9235.767</v>
      </c>
      <c r="D133" s="11">
        <v>23024.992</v>
      </c>
      <c r="E133" s="17">
        <v>68.62990361429857</v>
      </c>
      <c r="F133" s="17">
        <v>46.36486677656979</v>
      </c>
      <c r="G133" s="17">
        <v>57.47866992565466</v>
      </c>
    </row>
    <row r="134" spans="1:7" s="12" customFormat="1" ht="4.5" customHeight="1">
      <c r="A134" s="14"/>
      <c r="B134" s="14"/>
      <c r="C134" s="14"/>
      <c r="D134" s="14"/>
      <c r="E134" s="14"/>
      <c r="F134" s="14"/>
      <c r="G134" s="14"/>
    </row>
    <row r="138" ht="9">
      <c r="D138" s="12"/>
    </row>
  </sheetData>
  <mergeCells count="3">
    <mergeCell ref="A4:A5"/>
    <mergeCell ref="B4:D4"/>
    <mergeCell ref="E4:G4"/>
  </mergeCells>
  <printOptions horizontalCentered="1"/>
  <pageMargins left="1.1416666666666666" right="1.02" top="0.6298611111111111" bottom="2.165277777777778" header="0.5118055555555556" footer="0.5118055555555556"/>
  <pageSetup horizontalDpi="300" verticalDpi="300" orientation="portrait" paperSize="9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90" zoomScaleNormal="90" workbookViewId="0" topLeftCell="A1">
      <selection activeCell="H45" sqref="H45"/>
    </sheetView>
  </sheetViews>
  <sheetFormatPr defaultColWidth="9.140625" defaultRowHeight="12.75"/>
  <cols>
    <col min="1" max="1" width="18.8515625" style="0" customWidth="1"/>
    <col min="2" max="4" width="4.7109375" style="0" customWidth="1"/>
    <col min="5" max="5" width="6.00390625" style="0" customWidth="1"/>
    <col min="6" max="6" width="4.7109375" style="0" customWidth="1"/>
    <col min="7" max="7" width="5.8515625" style="0" customWidth="1"/>
    <col min="8" max="8" width="6.28125" style="0" customWidth="1"/>
    <col min="9" max="9" width="4.7109375" style="0" customWidth="1"/>
    <col min="10" max="10" width="5.57421875" style="0" customWidth="1"/>
    <col min="11" max="11" width="6.28125" style="0" customWidth="1"/>
    <col min="12" max="12" width="6.7109375" style="0" customWidth="1"/>
    <col min="13" max="13" width="6.28125" style="0" customWidth="1"/>
    <col min="14" max="14" width="7.00390625" style="0" customWidth="1"/>
    <col min="15" max="15" width="6.00390625" style="0" customWidth="1"/>
    <col min="16" max="16" width="6.28125" style="0" customWidth="1"/>
    <col min="17" max="16384" width="6.8515625" style="0" customWidth="1"/>
  </cols>
  <sheetData>
    <row r="1" spans="1:16" s="12" customFormat="1" ht="12" customHeight="1">
      <c r="A1" s="19" t="s">
        <v>178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3.5">
      <c r="A2" s="21" t="s">
        <v>216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4" spans="1:16" s="12" customFormat="1" ht="18" customHeight="1">
      <c r="A4" s="134" t="s">
        <v>3</v>
      </c>
      <c r="B4" s="133" t="s">
        <v>138</v>
      </c>
      <c r="C4" s="133"/>
      <c r="D4" s="133"/>
      <c r="E4" s="133" t="s">
        <v>139</v>
      </c>
      <c r="F4" s="133"/>
      <c r="G4" s="133"/>
      <c r="H4" s="135" t="s">
        <v>140</v>
      </c>
      <c r="I4" s="135"/>
      <c r="J4" s="135"/>
      <c r="K4" s="133" t="s">
        <v>141</v>
      </c>
      <c r="L4" s="133"/>
      <c r="M4" s="133"/>
      <c r="N4" s="133" t="s">
        <v>7</v>
      </c>
      <c r="O4" s="133"/>
      <c r="P4" s="133"/>
    </row>
    <row r="5" spans="1:16" s="12" customFormat="1" ht="28.5" customHeight="1">
      <c r="A5" s="134"/>
      <c r="B5" s="23" t="s">
        <v>142</v>
      </c>
      <c r="C5" s="23" t="s">
        <v>143</v>
      </c>
      <c r="D5" s="23" t="s">
        <v>7</v>
      </c>
      <c r="E5" s="23" t="s">
        <v>142</v>
      </c>
      <c r="F5" s="23" t="s">
        <v>143</v>
      </c>
      <c r="G5" s="23" t="s">
        <v>7</v>
      </c>
      <c r="H5" s="23" t="s">
        <v>142</v>
      </c>
      <c r="I5" s="23" t="s">
        <v>143</v>
      </c>
      <c r="J5" s="23" t="s">
        <v>7</v>
      </c>
      <c r="K5" s="23" t="s">
        <v>142</v>
      </c>
      <c r="L5" s="23" t="s">
        <v>143</v>
      </c>
      <c r="M5" s="23" t="s">
        <v>7</v>
      </c>
      <c r="N5" s="23" t="s">
        <v>142</v>
      </c>
      <c r="O5" s="23" t="s">
        <v>143</v>
      </c>
      <c r="P5" s="23" t="s">
        <v>7</v>
      </c>
    </row>
    <row r="6" ht="9" customHeight="1"/>
    <row r="7" spans="1:23" ht="9" customHeight="1">
      <c r="A7" s="24" t="s">
        <v>8</v>
      </c>
      <c r="B7" s="11">
        <v>15.12</v>
      </c>
      <c r="C7" s="11">
        <v>56.807</v>
      </c>
      <c r="D7" s="11">
        <v>71.928</v>
      </c>
      <c r="E7" s="11">
        <v>486.16</v>
      </c>
      <c r="F7" s="11">
        <v>123.302</v>
      </c>
      <c r="G7" s="11">
        <v>609.462</v>
      </c>
      <c r="H7" s="11">
        <v>406.065</v>
      </c>
      <c r="I7" s="11">
        <v>57.756</v>
      </c>
      <c r="J7" s="11">
        <v>463.821</v>
      </c>
      <c r="K7" s="11">
        <v>877.613</v>
      </c>
      <c r="L7" s="11">
        <v>301.288</v>
      </c>
      <c r="M7" s="11">
        <v>1178.901</v>
      </c>
      <c r="N7" s="11">
        <v>1378.893</v>
      </c>
      <c r="O7" s="11">
        <v>481.397</v>
      </c>
      <c r="P7" s="11">
        <v>1860.291</v>
      </c>
      <c r="Q7" s="25"/>
      <c r="R7" s="67"/>
      <c r="S7" s="67"/>
      <c r="T7" s="67"/>
      <c r="U7" s="25"/>
      <c r="V7" s="25"/>
      <c r="W7" s="25"/>
    </row>
    <row r="8" spans="1:23" ht="9" customHeight="1">
      <c r="A8" s="26" t="s">
        <v>9</v>
      </c>
      <c r="B8" s="12">
        <v>3.93</v>
      </c>
      <c r="C8" s="12">
        <v>13.466</v>
      </c>
      <c r="D8" s="12">
        <v>17.396</v>
      </c>
      <c r="E8" s="12">
        <v>245.938</v>
      </c>
      <c r="F8" s="12">
        <v>48.56</v>
      </c>
      <c r="G8" s="12">
        <v>294.499</v>
      </c>
      <c r="H8" s="12">
        <v>206.796</v>
      </c>
      <c r="I8" s="12">
        <v>21.193</v>
      </c>
      <c r="J8" s="12">
        <v>227.99</v>
      </c>
      <c r="K8" s="12">
        <v>480.203</v>
      </c>
      <c r="L8" s="12">
        <v>151.064</v>
      </c>
      <c r="M8" s="12">
        <v>631.267</v>
      </c>
      <c r="N8" s="12">
        <v>730.072</v>
      </c>
      <c r="O8" s="12">
        <v>213.09</v>
      </c>
      <c r="P8" s="12">
        <v>943.161</v>
      </c>
      <c r="Q8" s="25"/>
      <c r="R8" s="68"/>
      <c r="S8" s="68"/>
      <c r="T8" s="68"/>
      <c r="U8" s="25"/>
      <c r="V8" s="25"/>
      <c r="W8" s="25"/>
    </row>
    <row r="9" spans="1:23" ht="9" customHeight="1">
      <c r="A9" s="26" t="s">
        <v>10</v>
      </c>
      <c r="B9" s="12">
        <v>1.178</v>
      </c>
      <c r="C9" s="12">
        <v>2.661</v>
      </c>
      <c r="D9" s="12">
        <v>3.84</v>
      </c>
      <c r="E9" s="12">
        <v>19.964000000000002</v>
      </c>
      <c r="F9" s="12">
        <v>4.609</v>
      </c>
      <c r="G9" s="12">
        <v>24.573</v>
      </c>
      <c r="H9" s="12">
        <v>16.245</v>
      </c>
      <c r="I9" s="12">
        <v>1.912</v>
      </c>
      <c r="J9" s="12">
        <v>18.157</v>
      </c>
      <c r="K9" s="12">
        <v>35.267</v>
      </c>
      <c r="L9" s="12">
        <v>13.226</v>
      </c>
      <c r="M9" s="12">
        <v>48.493</v>
      </c>
      <c r="N9" s="12">
        <v>56.409</v>
      </c>
      <c r="O9" s="12">
        <v>20.496</v>
      </c>
      <c r="P9" s="12">
        <v>76.905</v>
      </c>
      <c r="Q9" s="25"/>
      <c r="R9" s="68"/>
      <c r="S9" s="68"/>
      <c r="T9" s="68"/>
      <c r="U9" s="25"/>
      <c r="V9" s="25"/>
      <c r="W9" s="25"/>
    </row>
    <row r="10" spans="1:23" ht="9" customHeight="1">
      <c r="A10" s="26" t="s">
        <v>11</v>
      </c>
      <c r="B10" s="68" t="s">
        <v>210</v>
      </c>
      <c r="C10" s="12">
        <v>2.237</v>
      </c>
      <c r="D10" s="12">
        <v>3.395</v>
      </c>
      <c r="E10" s="12">
        <v>47.714</v>
      </c>
      <c r="F10" s="12">
        <v>8.617999999999999</v>
      </c>
      <c r="G10" s="12">
        <v>56.332</v>
      </c>
      <c r="H10" s="12">
        <v>38.684</v>
      </c>
      <c r="I10" s="12">
        <v>4.324</v>
      </c>
      <c r="J10" s="12">
        <v>43.009</v>
      </c>
      <c r="K10" s="12">
        <v>68.939</v>
      </c>
      <c r="L10" s="12">
        <v>26.883</v>
      </c>
      <c r="M10" s="12">
        <v>95.822</v>
      </c>
      <c r="N10" s="12">
        <v>117.811</v>
      </c>
      <c r="O10" s="12">
        <v>37.738</v>
      </c>
      <c r="P10" s="12">
        <v>155.549</v>
      </c>
      <c r="Q10" s="25"/>
      <c r="R10" s="68"/>
      <c r="S10" s="68"/>
      <c r="T10" s="68"/>
      <c r="U10" s="25"/>
      <c r="V10" s="25"/>
      <c r="W10" s="25"/>
    </row>
    <row r="11" spans="1:23" ht="9" customHeight="1">
      <c r="A11" s="26" t="s">
        <v>12</v>
      </c>
      <c r="B11" s="12">
        <v>4.521</v>
      </c>
      <c r="C11" s="12">
        <v>25.486</v>
      </c>
      <c r="D11" s="12">
        <v>30.006</v>
      </c>
      <c r="E11" s="12">
        <v>67.407</v>
      </c>
      <c r="F11" s="12">
        <v>24.673000000000002</v>
      </c>
      <c r="G11" s="12">
        <v>92.08</v>
      </c>
      <c r="H11" s="12">
        <v>59.295</v>
      </c>
      <c r="I11" s="12">
        <v>11.122</v>
      </c>
      <c r="J11" s="12">
        <v>70.417</v>
      </c>
      <c r="K11" s="12">
        <v>101.835</v>
      </c>
      <c r="L11" s="12">
        <v>42.911</v>
      </c>
      <c r="M11" s="12">
        <v>144.747</v>
      </c>
      <c r="N11" s="12">
        <v>173.763</v>
      </c>
      <c r="O11" s="12">
        <v>93.07</v>
      </c>
      <c r="P11" s="12">
        <v>266.833</v>
      </c>
      <c r="Q11" s="25"/>
      <c r="R11" s="68"/>
      <c r="S11" s="68"/>
      <c r="T11" s="68"/>
      <c r="U11" s="25"/>
      <c r="V11" s="25"/>
      <c r="W11" s="25"/>
    </row>
    <row r="12" spans="1:23" ht="9" customHeight="1">
      <c r="A12" s="26" t="s">
        <v>13</v>
      </c>
      <c r="B12" s="12">
        <v>1.658</v>
      </c>
      <c r="C12" s="12">
        <v>4.184</v>
      </c>
      <c r="D12" s="12">
        <v>5.841</v>
      </c>
      <c r="E12" s="12">
        <v>25.762</v>
      </c>
      <c r="F12" s="12">
        <v>6.468</v>
      </c>
      <c r="G12" s="12">
        <v>32.23</v>
      </c>
      <c r="H12" s="12">
        <v>20.128</v>
      </c>
      <c r="I12" s="12">
        <v>3.641</v>
      </c>
      <c r="J12" s="12">
        <v>23.768</v>
      </c>
      <c r="K12" s="12">
        <v>41.064</v>
      </c>
      <c r="L12" s="12">
        <v>15.056</v>
      </c>
      <c r="M12" s="12">
        <v>56.119</v>
      </c>
      <c r="N12" s="12">
        <v>68.483</v>
      </c>
      <c r="O12" s="12">
        <v>25.707</v>
      </c>
      <c r="P12" s="12">
        <v>94.191</v>
      </c>
      <c r="Q12" s="25"/>
      <c r="R12" s="68"/>
      <c r="S12" s="68"/>
      <c r="T12" s="68"/>
      <c r="U12" s="25"/>
      <c r="V12" s="25"/>
      <c r="W12" s="25"/>
    </row>
    <row r="13" spans="1:23" ht="9" customHeight="1">
      <c r="A13" s="26" t="s">
        <v>14</v>
      </c>
      <c r="B13" s="68" t="s">
        <v>211</v>
      </c>
      <c r="C13" s="12">
        <v>6.675</v>
      </c>
      <c r="D13" s="12">
        <v>8.352</v>
      </c>
      <c r="E13" s="12">
        <v>37.558</v>
      </c>
      <c r="F13" s="12">
        <v>18.751</v>
      </c>
      <c r="G13" s="12">
        <v>56.309</v>
      </c>
      <c r="H13" s="12">
        <v>31.057</v>
      </c>
      <c r="I13" s="12">
        <v>10.871</v>
      </c>
      <c r="J13" s="12">
        <v>41.928</v>
      </c>
      <c r="K13" s="12">
        <v>83.89</v>
      </c>
      <c r="L13" s="12">
        <v>28.086</v>
      </c>
      <c r="M13" s="12">
        <v>111.976</v>
      </c>
      <c r="N13" s="12">
        <v>123.125</v>
      </c>
      <c r="O13" s="12">
        <v>53.512</v>
      </c>
      <c r="P13" s="12">
        <v>176.637</v>
      </c>
      <c r="Q13" s="25"/>
      <c r="R13" s="68"/>
      <c r="S13" s="68"/>
      <c r="T13" s="68"/>
      <c r="U13" s="25"/>
      <c r="V13" s="25"/>
      <c r="W13" s="25"/>
    </row>
    <row r="14" spans="1:23" ht="9" customHeight="1">
      <c r="A14" s="26" t="s">
        <v>15</v>
      </c>
      <c r="B14" s="68" t="s">
        <v>212</v>
      </c>
      <c r="C14" s="12">
        <v>1.433</v>
      </c>
      <c r="D14" s="12">
        <v>1.821</v>
      </c>
      <c r="E14" s="12">
        <v>24.393</v>
      </c>
      <c r="F14" s="12">
        <v>6.963000000000001</v>
      </c>
      <c r="G14" s="12">
        <v>31.357</v>
      </c>
      <c r="H14" s="12">
        <v>21.12</v>
      </c>
      <c r="I14" s="12">
        <v>2.72</v>
      </c>
      <c r="J14" s="12">
        <v>23.84</v>
      </c>
      <c r="K14" s="12">
        <v>32.639</v>
      </c>
      <c r="L14" s="12">
        <v>13.799</v>
      </c>
      <c r="M14" s="12">
        <v>46.438</v>
      </c>
      <c r="N14" s="12">
        <v>57.419</v>
      </c>
      <c r="O14" s="12">
        <v>22.196</v>
      </c>
      <c r="P14" s="12">
        <v>79.616</v>
      </c>
      <c r="Q14" s="25"/>
      <c r="R14" s="68"/>
      <c r="S14" s="68"/>
      <c r="T14" s="68"/>
      <c r="U14" s="25"/>
      <c r="V14" s="25"/>
      <c r="W14" s="25"/>
    </row>
    <row r="15" spans="1:23" ht="9" customHeight="1">
      <c r="A15" s="26" t="s">
        <v>16</v>
      </c>
      <c r="B15" s="12">
        <v>0.612</v>
      </c>
      <c r="C15" s="12">
        <v>0.665</v>
      </c>
      <c r="D15" s="12">
        <v>1.277</v>
      </c>
      <c r="E15" s="12">
        <v>17.423000000000002</v>
      </c>
      <c r="F15" s="12">
        <v>4.659</v>
      </c>
      <c r="G15" s="12">
        <v>22.083</v>
      </c>
      <c r="H15" s="12">
        <v>12.74</v>
      </c>
      <c r="I15" s="12">
        <v>1.973</v>
      </c>
      <c r="J15" s="12">
        <v>14.713</v>
      </c>
      <c r="K15" s="12">
        <v>33.776</v>
      </c>
      <c r="L15" s="12">
        <v>10.264</v>
      </c>
      <c r="M15" s="12">
        <v>44.04</v>
      </c>
      <c r="N15" s="12">
        <v>51.811</v>
      </c>
      <c r="O15" s="12">
        <v>15.588</v>
      </c>
      <c r="P15" s="12">
        <v>67.399</v>
      </c>
      <c r="Q15" s="25"/>
      <c r="R15" s="68"/>
      <c r="S15" s="68"/>
      <c r="T15" s="68"/>
      <c r="U15" s="25"/>
      <c r="V15" s="25"/>
      <c r="W15" s="25"/>
    </row>
    <row r="16" spans="1:23" s="29" customFormat="1" ht="9" customHeight="1">
      <c r="A16" s="27" t="s">
        <v>17</v>
      </c>
      <c r="B16" s="11">
        <v>0.839</v>
      </c>
      <c r="C16" s="11">
        <v>1.423</v>
      </c>
      <c r="D16" s="11">
        <v>2.262</v>
      </c>
      <c r="E16" s="11">
        <v>9.423</v>
      </c>
      <c r="F16" s="11">
        <v>3.855</v>
      </c>
      <c r="G16" s="11">
        <v>13.278</v>
      </c>
      <c r="H16" s="11">
        <v>4.619</v>
      </c>
      <c r="I16" s="11">
        <v>1.296</v>
      </c>
      <c r="J16" s="11">
        <v>5.915</v>
      </c>
      <c r="K16" s="11">
        <v>31.961</v>
      </c>
      <c r="L16" s="11">
        <v>8.901</v>
      </c>
      <c r="M16" s="11">
        <v>40.862</v>
      </c>
      <c r="N16" s="11">
        <v>42.223</v>
      </c>
      <c r="O16" s="11">
        <v>14.178</v>
      </c>
      <c r="P16" s="11">
        <v>56.401</v>
      </c>
      <c r="Q16" s="28"/>
      <c r="R16" s="67"/>
      <c r="S16" s="67"/>
      <c r="T16" s="67"/>
      <c r="U16" s="25"/>
      <c r="V16" s="25"/>
      <c r="W16" s="25"/>
    </row>
    <row r="17" spans="1:23" ht="9" customHeight="1">
      <c r="A17" s="26" t="s">
        <v>18</v>
      </c>
      <c r="B17" s="12">
        <v>0.839</v>
      </c>
      <c r="C17" s="12">
        <v>1.423</v>
      </c>
      <c r="D17" s="12">
        <v>2.262</v>
      </c>
      <c r="E17" s="12">
        <v>9.423</v>
      </c>
      <c r="F17" s="12">
        <v>3.855</v>
      </c>
      <c r="G17" s="12">
        <v>13.278</v>
      </c>
      <c r="H17" s="12">
        <v>4.619</v>
      </c>
      <c r="I17" s="12">
        <v>1.296</v>
      </c>
      <c r="J17" s="12">
        <v>5.915</v>
      </c>
      <c r="K17" s="12">
        <v>31.961</v>
      </c>
      <c r="L17" s="12">
        <v>8.901</v>
      </c>
      <c r="M17" s="12">
        <v>40.862</v>
      </c>
      <c r="N17" s="12">
        <v>42.223</v>
      </c>
      <c r="O17" s="12">
        <v>14.178</v>
      </c>
      <c r="P17" s="12">
        <v>56.401</v>
      </c>
      <c r="Q17" s="25"/>
      <c r="R17" s="68"/>
      <c r="S17" s="68"/>
      <c r="T17" s="68"/>
      <c r="U17" s="25"/>
      <c r="V17" s="25"/>
      <c r="W17" s="25"/>
    </row>
    <row r="18" spans="1:23" s="29" customFormat="1" ht="9" customHeight="1">
      <c r="A18" s="27" t="s">
        <v>19</v>
      </c>
      <c r="B18" s="11">
        <v>30.633</v>
      </c>
      <c r="C18" s="11">
        <v>42.655</v>
      </c>
      <c r="D18" s="11">
        <v>73.287</v>
      </c>
      <c r="E18" s="11">
        <v>1242.597</v>
      </c>
      <c r="F18" s="11">
        <v>286.154</v>
      </c>
      <c r="G18" s="11">
        <v>1528.7510000000002</v>
      </c>
      <c r="H18" s="11">
        <v>1031.917</v>
      </c>
      <c r="I18" s="11">
        <v>150.964</v>
      </c>
      <c r="J18" s="11">
        <v>1182.881</v>
      </c>
      <c r="K18" s="11">
        <v>2052.732</v>
      </c>
      <c r="L18" s="11">
        <v>644.951</v>
      </c>
      <c r="M18" s="11">
        <v>2697.684</v>
      </c>
      <c r="N18" s="11">
        <v>3325.962</v>
      </c>
      <c r="O18" s="11">
        <v>973.76</v>
      </c>
      <c r="P18" s="11">
        <v>4299.722</v>
      </c>
      <c r="Q18" s="28"/>
      <c r="R18" s="67"/>
      <c r="S18" s="67"/>
      <c r="T18" s="67"/>
      <c r="U18" s="25"/>
      <c r="V18" s="25"/>
      <c r="W18" s="25"/>
    </row>
    <row r="19" spans="1:23" ht="9" customHeight="1">
      <c r="A19" s="26" t="s">
        <v>20</v>
      </c>
      <c r="B19" s="68" t="s">
        <v>211</v>
      </c>
      <c r="C19" s="68" t="s">
        <v>210</v>
      </c>
      <c r="D19" s="68" t="s">
        <v>213</v>
      </c>
      <c r="E19" s="12">
        <v>114.673</v>
      </c>
      <c r="F19" s="12">
        <v>31.252000000000002</v>
      </c>
      <c r="G19" s="12">
        <v>145.925</v>
      </c>
      <c r="H19" s="12">
        <v>103.025</v>
      </c>
      <c r="I19" s="12">
        <v>15.234</v>
      </c>
      <c r="J19" s="12">
        <v>118.259</v>
      </c>
      <c r="K19" s="12">
        <v>167.886</v>
      </c>
      <c r="L19" s="12">
        <v>50.59</v>
      </c>
      <c r="M19" s="12">
        <v>218.476</v>
      </c>
      <c r="N19" s="12">
        <v>284.384</v>
      </c>
      <c r="O19" s="12">
        <v>82.76</v>
      </c>
      <c r="P19" s="12">
        <v>367.144</v>
      </c>
      <c r="Q19" s="25"/>
      <c r="R19" s="68"/>
      <c r="S19" s="68"/>
      <c r="T19" s="68"/>
      <c r="U19" s="25"/>
      <c r="V19" s="25"/>
      <c r="W19" s="25"/>
    </row>
    <row r="20" spans="1:23" ht="9" customHeight="1">
      <c r="A20" s="26" t="s">
        <v>21</v>
      </c>
      <c r="B20" s="68" t="s">
        <v>212</v>
      </c>
      <c r="C20" s="68" t="s">
        <v>210</v>
      </c>
      <c r="D20" s="68" t="s">
        <v>210</v>
      </c>
      <c r="E20" s="12">
        <v>82.709</v>
      </c>
      <c r="F20" s="12">
        <v>18.604</v>
      </c>
      <c r="G20" s="12">
        <v>101.313</v>
      </c>
      <c r="H20" s="12">
        <v>66.811</v>
      </c>
      <c r="I20" s="12">
        <v>11.269</v>
      </c>
      <c r="J20" s="12">
        <v>78.08</v>
      </c>
      <c r="K20" s="12">
        <v>114.643</v>
      </c>
      <c r="L20" s="12">
        <v>34.75</v>
      </c>
      <c r="M20" s="12">
        <v>149.393</v>
      </c>
      <c r="N20" s="12">
        <v>197.638</v>
      </c>
      <c r="O20" s="12">
        <v>54.427</v>
      </c>
      <c r="P20" s="12">
        <v>252.064</v>
      </c>
      <c r="Q20" s="25"/>
      <c r="R20" s="68"/>
      <c r="S20" s="68"/>
      <c r="T20" s="68"/>
      <c r="U20" s="25"/>
      <c r="V20" s="25"/>
      <c r="W20" s="25"/>
    </row>
    <row r="21" spans="1:23" ht="9" customHeight="1">
      <c r="A21" s="26" t="s">
        <v>22</v>
      </c>
      <c r="B21" s="68" t="s">
        <v>210</v>
      </c>
      <c r="C21" s="12">
        <v>1.885</v>
      </c>
      <c r="D21" s="12">
        <v>2.414</v>
      </c>
      <c r="E21" s="12">
        <v>21.829</v>
      </c>
      <c r="F21" s="12">
        <v>5.761</v>
      </c>
      <c r="G21" s="12">
        <v>27.591</v>
      </c>
      <c r="H21" s="12">
        <v>16.422</v>
      </c>
      <c r="I21" s="12">
        <v>2.994</v>
      </c>
      <c r="J21" s="12">
        <v>19.417</v>
      </c>
      <c r="K21" s="12">
        <v>38.611</v>
      </c>
      <c r="L21" s="12">
        <v>12.107</v>
      </c>
      <c r="M21" s="12">
        <v>50.718</v>
      </c>
      <c r="N21" s="12">
        <v>60.969</v>
      </c>
      <c r="O21" s="12">
        <v>19.753</v>
      </c>
      <c r="P21" s="12">
        <v>80.723</v>
      </c>
      <c r="Q21" s="25"/>
      <c r="R21" s="68"/>
      <c r="S21" s="68"/>
      <c r="T21" s="68"/>
      <c r="U21" s="25"/>
      <c r="V21" s="25"/>
      <c r="W21" s="25"/>
    </row>
    <row r="22" spans="1:23" ht="9" customHeight="1">
      <c r="A22" s="26" t="s">
        <v>23</v>
      </c>
      <c r="B22" s="12">
        <v>4.754</v>
      </c>
      <c r="C22" s="12">
        <v>4.455</v>
      </c>
      <c r="D22" s="12">
        <v>9.21</v>
      </c>
      <c r="E22" s="12">
        <v>396.915</v>
      </c>
      <c r="F22" s="12">
        <v>99.005</v>
      </c>
      <c r="G22" s="12">
        <v>495.919</v>
      </c>
      <c r="H22" s="12">
        <v>329.462</v>
      </c>
      <c r="I22" s="12">
        <v>55.254</v>
      </c>
      <c r="J22" s="12">
        <v>384.715</v>
      </c>
      <c r="K22" s="12">
        <v>964.843</v>
      </c>
      <c r="L22" s="12">
        <v>297.282</v>
      </c>
      <c r="M22" s="12">
        <v>1262.125</v>
      </c>
      <c r="N22" s="12">
        <v>1366.511</v>
      </c>
      <c r="O22" s="12">
        <v>400.742</v>
      </c>
      <c r="P22" s="12">
        <v>1767.253</v>
      </c>
      <c r="Q22" s="25"/>
      <c r="R22" s="68"/>
      <c r="S22" s="68"/>
      <c r="T22" s="68"/>
      <c r="U22" s="25"/>
      <c r="V22" s="25"/>
      <c r="W22" s="25"/>
    </row>
    <row r="23" spans="1:23" ht="9" customHeight="1">
      <c r="A23" s="26" t="s">
        <v>24</v>
      </c>
      <c r="B23" s="68" t="s">
        <v>213</v>
      </c>
      <c r="C23" s="12">
        <v>3.712</v>
      </c>
      <c r="D23" s="12">
        <v>6.612</v>
      </c>
      <c r="E23" s="12">
        <v>170.04</v>
      </c>
      <c r="F23" s="12">
        <v>43.184</v>
      </c>
      <c r="G23" s="12">
        <v>213.22299999999998</v>
      </c>
      <c r="H23" s="12">
        <v>132.382</v>
      </c>
      <c r="I23" s="12">
        <v>22.086</v>
      </c>
      <c r="J23" s="12">
        <v>154.468</v>
      </c>
      <c r="K23" s="12">
        <v>190.902</v>
      </c>
      <c r="L23" s="12">
        <v>58.282</v>
      </c>
      <c r="M23" s="12">
        <v>249.183</v>
      </c>
      <c r="N23" s="12">
        <v>363.842</v>
      </c>
      <c r="O23" s="12">
        <v>105.177</v>
      </c>
      <c r="P23" s="12">
        <v>469.019</v>
      </c>
      <c r="Q23" s="25"/>
      <c r="R23" s="68"/>
      <c r="S23" s="68"/>
      <c r="T23" s="68"/>
      <c r="U23" s="25"/>
      <c r="V23" s="25"/>
      <c r="W23" s="25"/>
    </row>
    <row r="24" spans="1:23" ht="9" customHeight="1">
      <c r="A24" s="26" t="s">
        <v>25</v>
      </c>
      <c r="B24" s="12">
        <v>8.718</v>
      </c>
      <c r="C24" s="12">
        <v>11.062</v>
      </c>
      <c r="D24" s="12">
        <v>19.78</v>
      </c>
      <c r="E24" s="12">
        <v>200.844</v>
      </c>
      <c r="F24" s="12">
        <v>32.378</v>
      </c>
      <c r="G24" s="12">
        <v>233.222</v>
      </c>
      <c r="H24" s="12">
        <v>165.161</v>
      </c>
      <c r="I24" s="12">
        <v>17.126</v>
      </c>
      <c r="J24" s="12">
        <v>182.287</v>
      </c>
      <c r="K24" s="12">
        <v>213.779</v>
      </c>
      <c r="L24" s="12">
        <v>69.932</v>
      </c>
      <c r="M24" s="12">
        <v>283.711</v>
      </c>
      <c r="N24" s="12">
        <v>423.341</v>
      </c>
      <c r="O24" s="12">
        <v>113.372</v>
      </c>
      <c r="P24" s="12">
        <v>536.714</v>
      </c>
      <c r="Q24" s="25"/>
      <c r="R24" s="68"/>
      <c r="S24" s="68"/>
      <c r="T24" s="68"/>
      <c r="U24" s="25"/>
      <c r="V24" s="25"/>
      <c r="W24" s="25"/>
    </row>
    <row r="25" spans="1:23" ht="9" customHeight="1">
      <c r="A25" s="26" t="s">
        <v>26</v>
      </c>
      <c r="B25" s="12">
        <v>2.316</v>
      </c>
      <c r="C25" s="12">
        <v>5.43</v>
      </c>
      <c r="D25" s="12">
        <v>7.746</v>
      </c>
      <c r="E25" s="12">
        <v>57.416</v>
      </c>
      <c r="F25" s="12">
        <v>14.285</v>
      </c>
      <c r="G25" s="12">
        <v>71.702</v>
      </c>
      <c r="H25" s="12">
        <v>45.406</v>
      </c>
      <c r="I25" s="12">
        <v>7.242</v>
      </c>
      <c r="J25" s="12">
        <v>52.649</v>
      </c>
      <c r="K25" s="12">
        <v>119.864</v>
      </c>
      <c r="L25" s="12">
        <v>36.125</v>
      </c>
      <c r="M25" s="12">
        <v>155.989</v>
      </c>
      <c r="N25" s="12">
        <v>179.596</v>
      </c>
      <c r="O25" s="12">
        <v>55.842</v>
      </c>
      <c r="P25" s="12">
        <v>235.438</v>
      </c>
      <c r="Q25" s="25"/>
      <c r="R25" s="68"/>
      <c r="S25" s="68"/>
      <c r="T25" s="68"/>
      <c r="U25" s="25"/>
      <c r="V25" s="25"/>
      <c r="W25" s="25"/>
    </row>
    <row r="26" spans="1:23" ht="9" customHeight="1">
      <c r="A26" s="26" t="s">
        <v>27</v>
      </c>
      <c r="B26" s="12">
        <v>3.023</v>
      </c>
      <c r="C26" s="12">
        <v>3.954</v>
      </c>
      <c r="D26" s="12">
        <v>6.977</v>
      </c>
      <c r="E26" s="12">
        <v>47.613</v>
      </c>
      <c r="F26" s="12">
        <v>9.196</v>
      </c>
      <c r="G26" s="12">
        <v>56.809</v>
      </c>
      <c r="H26" s="12">
        <v>42.409</v>
      </c>
      <c r="I26" s="12">
        <v>5.188</v>
      </c>
      <c r="J26" s="12">
        <v>47.597</v>
      </c>
      <c r="K26" s="12">
        <v>68.977</v>
      </c>
      <c r="L26" s="12">
        <v>22.427</v>
      </c>
      <c r="M26" s="12">
        <v>91.404</v>
      </c>
      <c r="N26" s="12">
        <v>119.613</v>
      </c>
      <c r="O26" s="12">
        <v>35.577</v>
      </c>
      <c r="P26" s="12">
        <v>155.19</v>
      </c>
      <c r="Q26" s="25"/>
      <c r="R26" s="68"/>
      <c r="S26" s="68"/>
      <c r="T26" s="68"/>
      <c r="U26" s="25"/>
      <c r="V26" s="25"/>
      <c r="W26" s="25"/>
    </row>
    <row r="27" spans="1:23" ht="9" customHeight="1">
      <c r="A27" s="26" t="s">
        <v>28</v>
      </c>
      <c r="B27" s="12">
        <v>4.46</v>
      </c>
      <c r="C27" s="12">
        <v>7.743</v>
      </c>
      <c r="D27" s="12">
        <v>12.203</v>
      </c>
      <c r="E27" s="12">
        <v>66.622</v>
      </c>
      <c r="F27" s="12">
        <v>13.562000000000001</v>
      </c>
      <c r="G27" s="12">
        <v>80.185</v>
      </c>
      <c r="H27" s="12">
        <v>59.314</v>
      </c>
      <c r="I27" s="12">
        <v>5.396</v>
      </c>
      <c r="J27" s="12">
        <v>64.71</v>
      </c>
      <c r="K27" s="12">
        <v>65.553</v>
      </c>
      <c r="L27" s="12">
        <v>27.081</v>
      </c>
      <c r="M27" s="12">
        <v>92.634</v>
      </c>
      <c r="N27" s="12">
        <v>136.636</v>
      </c>
      <c r="O27" s="12">
        <v>48.386</v>
      </c>
      <c r="P27" s="12">
        <v>185.022</v>
      </c>
      <c r="Q27" s="25"/>
      <c r="R27" s="68"/>
      <c r="S27" s="68"/>
      <c r="T27" s="68"/>
      <c r="U27" s="25"/>
      <c r="V27" s="25"/>
      <c r="W27" s="25"/>
    </row>
    <row r="28" spans="1:23" ht="9" customHeight="1">
      <c r="A28" s="26" t="s">
        <v>29</v>
      </c>
      <c r="B28" s="68" t="s">
        <v>212</v>
      </c>
      <c r="C28" s="12">
        <v>1.075</v>
      </c>
      <c r="D28" s="12">
        <v>1.497</v>
      </c>
      <c r="E28" s="12">
        <v>53.263</v>
      </c>
      <c r="F28" s="12">
        <v>11.030999999999999</v>
      </c>
      <c r="G28" s="12">
        <v>64.293</v>
      </c>
      <c r="H28" s="12">
        <v>47.056</v>
      </c>
      <c r="I28" s="12">
        <v>6.383</v>
      </c>
      <c r="J28" s="12">
        <v>53.439</v>
      </c>
      <c r="K28" s="12">
        <v>60.075</v>
      </c>
      <c r="L28" s="12">
        <v>23.436</v>
      </c>
      <c r="M28" s="12">
        <v>83.511</v>
      </c>
      <c r="N28" s="12">
        <v>113.76</v>
      </c>
      <c r="O28" s="12">
        <v>35.541</v>
      </c>
      <c r="P28" s="12">
        <v>149.301</v>
      </c>
      <c r="Q28" s="25"/>
      <c r="R28" s="68"/>
      <c r="S28" s="68"/>
      <c r="T28" s="68"/>
      <c r="U28" s="25"/>
      <c r="V28" s="25"/>
      <c r="W28" s="25"/>
    </row>
    <row r="29" spans="1:23" ht="9" customHeight="1">
      <c r="A29" s="26" t="s">
        <v>30</v>
      </c>
      <c r="B29" s="68" t="s">
        <v>210</v>
      </c>
      <c r="C29" s="68" t="s">
        <v>210</v>
      </c>
      <c r="D29" s="12">
        <v>2.746</v>
      </c>
      <c r="E29" s="12">
        <v>30.673000000000002</v>
      </c>
      <c r="F29" s="12">
        <v>7.896</v>
      </c>
      <c r="G29" s="12">
        <v>38.569</v>
      </c>
      <c r="H29" s="12">
        <v>24.469</v>
      </c>
      <c r="I29" s="12">
        <v>2.792</v>
      </c>
      <c r="J29" s="12">
        <v>27.261</v>
      </c>
      <c r="K29" s="12">
        <v>47.599</v>
      </c>
      <c r="L29" s="12">
        <v>12.941</v>
      </c>
      <c r="M29" s="12">
        <v>60.54</v>
      </c>
      <c r="N29" s="12">
        <v>79.671</v>
      </c>
      <c r="O29" s="12">
        <v>22.184</v>
      </c>
      <c r="P29" s="12">
        <v>101.856</v>
      </c>
      <c r="Q29" s="25"/>
      <c r="R29" s="68"/>
      <c r="S29" s="68"/>
      <c r="T29" s="68"/>
      <c r="U29" s="25"/>
      <c r="V29" s="25"/>
      <c r="W29" s="25"/>
    </row>
    <row r="30" spans="1:23" s="29" customFormat="1" ht="9" customHeight="1">
      <c r="A30" s="27" t="s">
        <v>31</v>
      </c>
      <c r="B30" s="11">
        <v>5.128</v>
      </c>
      <c r="C30" s="11">
        <v>19.23</v>
      </c>
      <c r="D30" s="11">
        <v>24.358</v>
      </c>
      <c r="E30" s="11">
        <v>93.605</v>
      </c>
      <c r="F30" s="11">
        <v>25.546</v>
      </c>
      <c r="G30" s="11">
        <v>119.15</v>
      </c>
      <c r="H30" s="11">
        <v>64.809</v>
      </c>
      <c r="I30" s="11">
        <v>13.485</v>
      </c>
      <c r="J30" s="11">
        <v>78.293</v>
      </c>
      <c r="K30" s="11">
        <v>254.82</v>
      </c>
      <c r="L30" s="11">
        <v>68.179</v>
      </c>
      <c r="M30" s="11">
        <v>322.999</v>
      </c>
      <c r="N30" s="11">
        <v>353.553</v>
      </c>
      <c r="O30" s="11">
        <v>112.955</v>
      </c>
      <c r="P30" s="11">
        <v>466.508</v>
      </c>
      <c r="Q30" s="28"/>
      <c r="R30" s="67"/>
      <c r="S30" s="67"/>
      <c r="T30" s="67"/>
      <c r="U30" s="25"/>
      <c r="V30" s="25"/>
      <c r="W30" s="25"/>
    </row>
    <row r="31" spans="1:23" ht="9" customHeight="1">
      <c r="A31" s="26" t="s">
        <v>32</v>
      </c>
      <c r="B31" s="12">
        <v>2.45</v>
      </c>
      <c r="C31" s="12">
        <v>13.468</v>
      </c>
      <c r="D31" s="12">
        <v>15.918</v>
      </c>
      <c r="E31" s="12">
        <v>43.426</v>
      </c>
      <c r="F31" s="12">
        <v>13.533</v>
      </c>
      <c r="G31" s="12">
        <v>56.959</v>
      </c>
      <c r="H31" s="12">
        <v>28.58</v>
      </c>
      <c r="I31" s="12">
        <v>8.353</v>
      </c>
      <c r="J31" s="12">
        <v>36.933</v>
      </c>
      <c r="K31" s="12">
        <v>127.607</v>
      </c>
      <c r="L31" s="12">
        <v>36.77</v>
      </c>
      <c r="M31" s="12">
        <v>164.377</v>
      </c>
      <c r="N31" s="12">
        <v>173.483</v>
      </c>
      <c r="O31" s="12">
        <v>63.77</v>
      </c>
      <c r="P31" s="12">
        <v>237.253</v>
      </c>
      <c r="Q31" s="25"/>
      <c r="R31" s="68"/>
      <c r="S31" s="68"/>
      <c r="T31" s="68"/>
      <c r="U31" s="25"/>
      <c r="V31" s="25"/>
      <c r="W31" s="25"/>
    </row>
    <row r="32" spans="1:23" ht="9" customHeight="1">
      <c r="A32" s="26" t="s">
        <v>33</v>
      </c>
      <c r="B32" s="12">
        <v>2.678</v>
      </c>
      <c r="C32" s="12">
        <v>5.762</v>
      </c>
      <c r="D32" s="12">
        <v>8.44</v>
      </c>
      <c r="E32" s="12">
        <v>50.179</v>
      </c>
      <c r="F32" s="12">
        <v>12.014</v>
      </c>
      <c r="G32" s="12">
        <v>62.19199999999999</v>
      </c>
      <c r="H32" s="12">
        <v>36.229</v>
      </c>
      <c r="I32" s="12">
        <v>5.132</v>
      </c>
      <c r="J32" s="12">
        <v>41.361</v>
      </c>
      <c r="K32" s="12">
        <v>127.213</v>
      </c>
      <c r="L32" s="12">
        <v>31.409</v>
      </c>
      <c r="M32" s="12">
        <v>158.622</v>
      </c>
      <c r="N32" s="12">
        <v>180.069</v>
      </c>
      <c r="O32" s="12">
        <v>49.185</v>
      </c>
      <c r="P32" s="12">
        <v>229.254</v>
      </c>
      <c r="Q32" s="25"/>
      <c r="R32" s="68"/>
      <c r="S32" s="68"/>
      <c r="T32" s="68"/>
      <c r="U32" s="25"/>
      <c r="V32" s="25"/>
      <c r="W32" s="25"/>
    </row>
    <row r="33" spans="1:23" s="29" customFormat="1" ht="9" customHeight="1">
      <c r="A33" s="27" t="s">
        <v>34</v>
      </c>
      <c r="B33" s="11">
        <v>21.015</v>
      </c>
      <c r="C33" s="11">
        <v>38.938</v>
      </c>
      <c r="D33" s="11">
        <v>59.953</v>
      </c>
      <c r="E33" s="11">
        <v>675.3180000000001</v>
      </c>
      <c r="F33" s="11">
        <v>132.984</v>
      </c>
      <c r="G33" s="11">
        <v>808.3009999999999</v>
      </c>
      <c r="H33" s="11">
        <v>570.522</v>
      </c>
      <c r="I33" s="11">
        <v>65.662</v>
      </c>
      <c r="J33" s="11">
        <v>636.184</v>
      </c>
      <c r="K33" s="11">
        <v>957.242</v>
      </c>
      <c r="L33" s="11">
        <v>286.069</v>
      </c>
      <c r="M33" s="11">
        <v>1243.311</v>
      </c>
      <c r="N33" s="11">
        <v>1653.575</v>
      </c>
      <c r="O33" s="11">
        <v>457.991</v>
      </c>
      <c r="P33" s="11">
        <v>2111.565</v>
      </c>
      <c r="Q33" s="28"/>
      <c r="R33" s="67"/>
      <c r="S33" s="67"/>
      <c r="T33" s="67"/>
      <c r="U33" s="25"/>
      <c r="V33" s="25"/>
      <c r="W33" s="25"/>
    </row>
    <row r="34" spans="1:23" s="29" customFormat="1" ht="9" customHeight="1">
      <c r="A34" s="30" t="s">
        <v>35</v>
      </c>
      <c r="B34" s="12">
        <v>4.555</v>
      </c>
      <c r="C34" s="12">
        <v>9.472</v>
      </c>
      <c r="D34" s="12">
        <v>14.027</v>
      </c>
      <c r="E34" s="12">
        <v>108.72900000000001</v>
      </c>
      <c r="F34" s="12">
        <v>28.035</v>
      </c>
      <c r="G34" s="12">
        <v>136.764</v>
      </c>
      <c r="H34" s="12">
        <v>89.168</v>
      </c>
      <c r="I34" s="12">
        <v>15.018</v>
      </c>
      <c r="J34" s="12">
        <v>104.186</v>
      </c>
      <c r="K34" s="12">
        <v>194.269</v>
      </c>
      <c r="L34" s="12">
        <v>63.355</v>
      </c>
      <c r="M34" s="12">
        <v>257.624</v>
      </c>
      <c r="N34" s="12">
        <v>307.554</v>
      </c>
      <c r="O34" s="12">
        <v>100.862</v>
      </c>
      <c r="P34" s="12">
        <v>408.416</v>
      </c>
      <c r="Q34" s="28"/>
      <c r="R34" s="68"/>
      <c r="S34" s="68"/>
      <c r="T34" s="68"/>
      <c r="U34" s="25"/>
      <c r="V34" s="25"/>
      <c r="W34" s="25"/>
    </row>
    <row r="35" spans="1:23" ht="9" customHeight="1">
      <c r="A35" s="26" t="s">
        <v>36</v>
      </c>
      <c r="B35" s="68" t="s">
        <v>210</v>
      </c>
      <c r="C35" s="12">
        <v>4.716</v>
      </c>
      <c r="D35" s="12">
        <v>5.593</v>
      </c>
      <c r="E35" s="12">
        <v>155.43</v>
      </c>
      <c r="F35" s="12">
        <v>27.448999999999998</v>
      </c>
      <c r="G35" s="12">
        <v>182.88</v>
      </c>
      <c r="H35" s="12">
        <v>137.848</v>
      </c>
      <c r="I35" s="12">
        <v>11.865</v>
      </c>
      <c r="J35" s="12">
        <v>149.714</v>
      </c>
      <c r="K35" s="12">
        <v>137.891</v>
      </c>
      <c r="L35" s="12">
        <v>49.081</v>
      </c>
      <c r="M35" s="12">
        <v>186.973</v>
      </c>
      <c r="N35" s="12">
        <v>294.2</v>
      </c>
      <c r="O35" s="12">
        <v>81.247</v>
      </c>
      <c r="P35" s="12">
        <v>375.446</v>
      </c>
      <c r="Q35" s="25"/>
      <c r="R35" s="68"/>
      <c r="S35" s="68"/>
      <c r="T35" s="68"/>
      <c r="U35" s="25"/>
      <c r="V35" s="25"/>
      <c r="W35" s="25"/>
    </row>
    <row r="36" spans="1:23" ht="9" customHeight="1">
      <c r="A36" s="26" t="s">
        <v>37</v>
      </c>
      <c r="B36" s="68" t="s">
        <v>210</v>
      </c>
      <c r="C36" s="68" t="s">
        <v>210</v>
      </c>
      <c r="D36" s="12">
        <v>1.484</v>
      </c>
      <c r="E36" s="12">
        <v>37.5</v>
      </c>
      <c r="F36" s="12">
        <v>6.302</v>
      </c>
      <c r="G36" s="12">
        <v>43.8</v>
      </c>
      <c r="H36" s="12">
        <v>33.021</v>
      </c>
      <c r="I36" s="12">
        <v>3.153</v>
      </c>
      <c r="J36" s="12">
        <v>36.173</v>
      </c>
      <c r="K36" s="12">
        <v>33.049</v>
      </c>
      <c r="L36" s="12">
        <v>10.353</v>
      </c>
      <c r="M36" s="12">
        <v>43.403</v>
      </c>
      <c r="N36" s="12">
        <v>71.302</v>
      </c>
      <c r="O36" s="12">
        <v>17.385</v>
      </c>
      <c r="P36" s="12">
        <v>88.688</v>
      </c>
      <c r="Q36" s="25"/>
      <c r="R36" s="68"/>
      <c r="S36" s="68"/>
      <c r="T36" s="68"/>
      <c r="U36" s="25"/>
      <c r="V36" s="25"/>
      <c r="W36" s="25"/>
    </row>
    <row r="37" spans="1:23" ht="9" customHeight="1">
      <c r="A37" s="26" t="s">
        <v>38</v>
      </c>
      <c r="B37" s="68" t="s">
        <v>211</v>
      </c>
      <c r="C37" s="12">
        <v>6.037</v>
      </c>
      <c r="D37" s="12">
        <v>8.208</v>
      </c>
      <c r="E37" s="12">
        <v>135.946</v>
      </c>
      <c r="F37" s="12">
        <v>28.492</v>
      </c>
      <c r="G37" s="12">
        <v>164.436</v>
      </c>
      <c r="H37" s="12">
        <v>118.814</v>
      </c>
      <c r="I37" s="12">
        <v>16.323</v>
      </c>
      <c r="J37" s="12">
        <v>135.136</v>
      </c>
      <c r="K37" s="12">
        <v>158.904</v>
      </c>
      <c r="L37" s="12">
        <v>44.555</v>
      </c>
      <c r="M37" s="12">
        <v>203.459</v>
      </c>
      <c r="N37" s="12">
        <v>297.02</v>
      </c>
      <c r="O37" s="12">
        <v>79.083</v>
      </c>
      <c r="P37" s="12">
        <v>376.103</v>
      </c>
      <c r="Q37" s="25"/>
      <c r="R37" s="68"/>
      <c r="S37" s="68"/>
      <c r="T37" s="68"/>
      <c r="U37" s="25"/>
      <c r="V37" s="25"/>
      <c r="W37" s="25"/>
    </row>
    <row r="38" spans="1:23" ht="9" customHeight="1">
      <c r="A38" s="26" t="s">
        <v>39</v>
      </c>
      <c r="B38" s="12">
        <v>6.142</v>
      </c>
      <c r="C38" s="12">
        <v>5.115</v>
      </c>
      <c r="D38" s="12">
        <v>11.257</v>
      </c>
      <c r="E38" s="12">
        <v>86.135</v>
      </c>
      <c r="F38" s="12">
        <v>15.15</v>
      </c>
      <c r="G38" s="12">
        <v>101.285</v>
      </c>
      <c r="H38" s="12">
        <v>66.362</v>
      </c>
      <c r="I38" s="12">
        <v>5.944</v>
      </c>
      <c r="J38" s="12">
        <v>72.306</v>
      </c>
      <c r="K38" s="12">
        <v>188.541</v>
      </c>
      <c r="L38" s="12">
        <v>51.455</v>
      </c>
      <c r="M38" s="12">
        <v>239.996</v>
      </c>
      <c r="N38" s="12">
        <v>280.819</v>
      </c>
      <c r="O38" s="12">
        <v>71.719</v>
      </c>
      <c r="P38" s="12">
        <v>352.538</v>
      </c>
      <c r="Q38" s="25"/>
      <c r="R38" s="68"/>
      <c r="S38" s="68"/>
      <c r="T38" s="68"/>
      <c r="U38" s="25"/>
      <c r="V38" s="25"/>
      <c r="W38" s="25"/>
    </row>
    <row r="39" spans="1:23" ht="9" customHeight="1">
      <c r="A39" s="26" t="s">
        <v>40</v>
      </c>
      <c r="B39" s="68" t="s">
        <v>213</v>
      </c>
      <c r="C39" s="12">
        <v>6.799</v>
      </c>
      <c r="D39" s="12">
        <v>9.768</v>
      </c>
      <c r="E39" s="12">
        <v>121.33699999999999</v>
      </c>
      <c r="F39" s="12">
        <v>22.714</v>
      </c>
      <c r="G39" s="12">
        <v>144.051</v>
      </c>
      <c r="H39" s="12">
        <v>102.201</v>
      </c>
      <c r="I39" s="12">
        <v>11.316</v>
      </c>
      <c r="J39" s="12">
        <v>113.517</v>
      </c>
      <c r="K39" s="12">
        <v>200.069</v>
      </c>
      <c r="L39" s="12">
        <v>53.107</v>
      </c>
      <c r="M39" s="12">
        <v>253.176</v>
      </c>
      <c r="N39" s="12">
        <v>324.374</v>
      </c>
      <c r="O39" s="12">
        <v>82.62</v>
      </c>
      <c r="P39" s="12">
        <v>406.994</v>
      </c>
      <c r="Q39" s="25"/>
      <c r="R39" s="68"/>
      <c r="S39" s="68"/>
      <c r="T39" s="68"/>
      <c r="U39" s="25"/>
      <c r="V39" s="25"/>
      <c r="W39" s="25"/>
    </row>
    <row r="40" spans="1:23" ht="9" customHeight="1">
      <c r="A40" s="26" t="s">
        <v>41</v>
      </c>
      <c r="B40" s="12">
        <v>3.548</v>
      </c>
      <c r="C40" s="12">
        <v>6.068</v>
      </c>
      <c r="D40" s="12">
        <v>9.616</v>
      </c>
      <c r="E40" s="12">
        <v>30.241</v>
      </c>
      <c r="F40" s="12">
        <v>4.843</v>
      </c>
      <c r="G40" s="12">
        <v>35.084</v>
      </c>
      <c r="H40" s="12">
        <v>23.108</v>
      </c>
      <c r="I40" s="12">
        <v>2.044</v>
      </c>
      <c r="J40" s="12">
        <v>25.152</v>
      </c>
      <c r="K40" s="12">
        <v>44.518</v>
      </c>
      <c r="L40" s="12">
        <v>14.163</v>
      </c>
      <c r="M40" s="12">
        <v>58.681</v>
      </c>
      <c r="N40" s="12">
        <v>78.306</v>
      </c>
      <c r="O40" s="12">
        <v>25.074</v>
      </c>
      <c r="P40" s="12">
        <v>103.381</v>
      </c>
      <c r="Q40" s="25"/>
      <c r="R40" s="68"/>
      <c r="S40" s="68"/>
      <c r="T40" s="68"/>
      <c r="U40" s="25"/>
      <c r="V40" s="25"/>
      <c r="W40" s="25"/>
    </row>
    <row r="41" spans="1:23" s="29" customFormat="1" ht="9" customHeight="1">
      <c r="A41" s="27" t="s">
        <v>42</v>
      </c>
      <c r="B41" s="11">
        <v>4.068</v>
      </c>
      <c r="C41" s="11">
        <v>7.144</v>
      </c>
      <c r="D41" s="11">
        <v>11.211</v>
      </c>
      <c r="E41" s="11">
        <v>140.212</v>
      </c>
      <c r="F41" s="11">
        <v>33.077999999999996</v>
      </c>
      <c r="G41" s="11">
        <v>173.29</v>
      </c>
      <c r="H41" s="11">
        <v>119.619</v>
      </c>
      <c r="I41" s="11">
        <v>17.397</v>
      </c>
      <c r="J41" s="11">
        <v>137.016</v>
      </c>
      <c r="K41" s="11">
        <v>251.897</v>
      </c>
      <c r="L41" s="11">
        <v>72.053</v>
      </c>
      <c r="M41" s="11">
        <v>323.949</v>
      </c>
      <c r="N41" s="11">
        <v>396.176</v>
      </c>
      <c r="O41" s="11">
        <v>112.274</v>
      </c>
      <c r="P41" s="11">
        <v>508.45</v>
      </c>
      <c r="Q41" s="28"/>
      <c r="R41" s="67"/>
      <c r="S41" s="67"/>
      <c r="T41" s="67"/>
      <c r="U41" s="25"/>
      <c r="V41" s="25"/>
      <c r="W41" s="25"/>
    </row>
    <row r="42" spans="1:23" ht="9" customHeight="1">
      <c r="A42" s="26" t="s">
        <v>43</v>
      </c>
      <c r="B42" s="68" t="s">
        <v>211</v>
      </c>
      <c r="C42" s="12">
        <v>4.281</v>
      </c>
      <c r="D42" s="12">
        <v>6.024</v>
      </c>
      <c r="E42" s="12">
        <v>59.126</v>
      </c>
      <c r="F42" s="12">
        <v>19.355</v>
      </c>
      <c r="G42" s="12">
        <v>78.481</v>
      </c>
      <c r="H42" s="12">
        <v>49.202</v>
      </c>
      <c r="I42" s="12">
        <v>9.72</v>
      </c>
      <c r="J42" s="12">
        <v>58.922</v>
      </c>
      <c r="K42" s="12">
        <v>105.1</v>
      </c>
      <c r="L42" s="12">
        <v>32.894</v>
      </c>
      <c r="M42" s="12">
        <v>137.994</v>
      </c>
      <c r="N42" s="12">
        <v>165.969</v>
      </c>
      <c r="O42" s="12">
        <v>56.53</v>
      </c>
      <c r="P42" s="12">
        <v>222.499</v>
      </c>
      <c r="Q42" s="25"/>
      <c r="R42" s="68"/>
      <c r="S42" s="68"/>
      <c r="T42" s="68"/>
      <c r="U42" s="25"/>
      <c r="V42" s="25"/>
      <c r="W42" s="25"/>
    </row>
    <row r="43" spans="1:23" ht="9" customHeight="1">
      <c r="A43" s="26" t="s">
        <v>44</v>
      </c>
      <c r="B43" s="68" t="s">
        <v>210</v>
      </c>
      <c r="C43" s="12">
        <v>1.19</v>
      </c>
      <c r="D43" s="12">
        <v>1.765</v>
      </c>
      <c r="E43" s="12">
        <v>17.367</v>
      </c>
      <c r="F43" s="12">
        <v>2.209</v>
      </c>
      <c r="G43" s="12">
        <v>19.575</v>
      </c>
      <c r="H43" s="12">
        <v>15.047</v>
      </c>
      <c r="I43" s="12">
        <v>0.973</v>
      </c>
      <c r="J43" s="12">
        <v>16.02</v>
      </c>
      <c r="K43" s="12">
        <v>28.13</v>
      </c>
      <c r="L43" s="12">
        <v>7.826</v>
      </c>
      <c r="M43" s="12">
        <v>35.956</v>
      </c>
      <c r="N43" s="12">
        <v>46.072</v>
      </c>
      <c r="O43" s="12">
        <v>11.225</v>
      </c>
      <c r="P43" s="12">
        <v>57.297</v>
      </c>
      <c r="Q43" s="25"/>
      <c r="R43" s="68"/>
      <c r="S43" s="68"/>
      <c r="T43" s="68"/>
      <c r="U43" s="25"/>
      <c r="V43" s="25"/>
      <c r="W43" s="25"/>
    </row>
    <row r="44" spans="1:23" ht="9" customHeight="1">
      <c r="A44" s="26" t="s">
        <v>45</v>
      </c>
      <c r="B44" s="68" t="s">
        <v>212</v>
      </c>
      <c r="C44" s="68" t="s">
        <v>212</v>
      </c>
      <c r="D44" s="68" t="s">
        <v>212</v>
      </c>
      <c r="E44" s="12">
        <v>16.427</v>
      </c>
      <c r="F44" s="12">
        <v>3.638</v>
      </c>
      <c r="G44" s="12">
        <v>20.065</v>
      </c>
      <c r="H44" s="12">
        <v>12.448</v>
      </c>
      <c r="I44" s="12">
        <v>2.216</v>
      </c>
      <c r="J44" s="12">
        <v>14.664</v>
      </c>
      <c r="K44" s="12">
        <v>57.74</v>
      </c>
      <c r="L44" s="12">
        <v>14.84</v>
      </c>
      <c r="M44" s="12">
        <v>72.58</v>
      </c>
      <c r="N44" s="12">
        <v>74.167</v>
      </c>
      <c r="O44" s="12">
        <v>18.629</v>
      </c>
      <c r="P44" s="12">
        <v>92.796</v>
      </c>
      <c r="Q44" s="25"/>
      <c r="R44" s="68"/>
      <c r="S44" s="68"/>
      <c r="T44" s="68"/>
      <c r="U44" s="25"/>
      <c r="V44" s="25"/>
      <c r="W44" s="25"/>
    </row>
    <row r="45" spans="1:23" ht="9" customHeight="1">
      <c r="A45" s="26" t="s">
        <v>46</v>
      </c>
      <c r="B45" s="12">
        <v>1.75</v>
      </c>
      <c r="C45" s="12">
        <v>1.522</v>
      </c>
      <c r="D45" s="12">
        <v>3.271</v>
      </c>
      <c r="E45" s="12">
        <v>47.292</v>
      </c>
      <c r="F45" s="12">
        <v>7.875</v>
      </c>
      <c r="G45" s="12">
        <v>55.167</v>
      </c>
      <c r="H45" s="12">
        <v>42.921</v>
      </c>
      <c r="I45" s="12">
        <v>4.488</v>
      </c>
      <c r="J45" s="12">
        <v>47.409</v>
      </c>
      <c r="K45" s="12">
        <v>60.928</v>
      </c>
      <c r="L45" s="12">
        <v>16.492</v>
      </c>
      <c r="M45" s="12">
        <v>77.42</v>
      </c>
      <c r="N45" s="12">
        <v>109.969</v>
      </c>
      <c r="O45" s="12">
        <v>25.889</v>
      </c>
      <c r="P45" s="12">
        <v>135.858</v>
      </c>
      <c r="Q45" s="25"/>
      <c r="R45" s="68"/>
      <c r="S45" s="68"/>
      <c r="T45" s="68"/>
      <c r="U45" s="25"/>
      <c r="V45" s="25"/>
      <c r="W45" s="25"/>
    </row>
    <row r="46" spans="1:23" ht="9" customHeight="1">
      <c r="A46" s="24" t="s">
        <v>47</v>
      </c>
      <c r="B46" s="11">
        <v>2.26</v>
      </c>
      <c r="C46" s="11">
        <v>11.549</v>
      </c>
      <c r="D46" s="11">
        <v>13.809</v>
      </c>
      <c r="E46" s="11">
        <v>91.938</v>
      </c>
      <c r="F46" s="11">
        <v>35.948</v>
      </c>
      <c r="G46" s="11">
        <v>127.886</v>
      </c>
      <c r="H46" s="11">
        <v>65.476</v>
      </c>
      <c r="I46" s="11">
        <v>15.42</v>
      </c>
      <c r="J46" s="11">
        <v>80.896</v>
      </c>
      <c r="K46" s="11">
        <v>368.504</v>
      </c>
      <c r="L46" s="11">
        <v>136.096</v>
      </c>
      <c r="M46" s="11">
        <v>504.6</v>
      </c>
      <c r="N46" s="11">
        <v>462.702</v>
      </c>
      <c r="O46" s="11">
        <v>183.593</v>
      </c>
      <c r="P46" s="11">
        <v>646.295</v>
      </c>
      <c r="Q46" s="25"/>
      <c r="R46" s="67"/>
      <c r="S46" s="67"/>
      <c r="T46" s="67"/>
      <c r="U46" s="25"/>
      <c r="V46" s="25"/>
      <c r="W46" s="25"/>
    </row>
    <row r="47" spans="1:23" ht="9" customHeight="1">
      <c r="A47" s="26" t="s">
        <v>48</v>
      </c>
      <c r="B47" s="12">
        <v>1.694</v>
      </c>
      <c r="C47" s="12">
        <v>4.682</v>
      </c>
      <c r="D47" s="12">
        <v>6.376</v>
      </c>
      <c r="E47" s="12">
        <v>9.646</v>
      </c>
      <c r="F47" s="12">
        <v>6.281</v>
      </c>
      <c r="G47" s="12">
        <v>15.927</v>
      </c>
      <c r="H47" s="12">
        <v>2.809</v>
      </c>
      <c r="I47" s="68" t="s">
        <v>211</v>
      </c>
      <c r="J47" s="12">
        <v>4.317</v>
      </c>
      <c r="K47" s="12">
        <v>45.397</v>
      </c>
      <c r="L47" s="12">
        <v>18.029</v>
      </c>
      <c r="M47" s="12">
        <v>63.426</v>
      </c>
      <c r="N47" s="12">
        <v>56.737</v>
      </c>
      <c r="O47" s="12">
        <v>28.991</v>
      </c>
      <c r="P47" s="12">
        <v>85.728</v>
      </c>
      <c r="Q47" s="25"/>
      <c r="R47" s="68"/>
      <c r="S47" s="68"/>
      <c r="T47" s="68"/>
      <c r="U47" s="25"/>
      <c r="V47" s="25"/>
      <c r="W47" s="25"/>
    </row>
    <row r="48" spans="1:23" ht="9" customHeight="1">
      <c r="A48" s="26" t="s">
        <v>49</v>
      </c>
      <c r="B48" s="68" t="s">
        <v>212</v>
      </c>
      <c r="C48" s="12">
        <v>4.673</v>
      </c>
      <c r="D48" s="12">
        <v>4.922</v>
      </c>
      <c r="E48" s="12">
        <v>14.777999999999999</v>
      </c>
      <c r="F48" s="12">
        <v>8.589</v>
      </c>
      <c r="G48" s="12">
        <v>23.367</v>
      </c>
      <c r="H48" s="12">
        <v>10.885</v>
      </c>
      <c r="I48" s="12">
        <v>2.64</v>
      </c>
      <c r="J48" s="12">
        <v>13.525</v>
      </c>
      <c r="K48" s="12">
        <v>58.961</v>
      </c>
      <c r="L48" s="12">
        <v>29.652</v>
      </c>
      <c r="M48" s="12">
        <v>88.613</v>
      </c>
      <c r="N48" s="12">
        <v>73.987</v>
      </c>
      <c r="O48" s="12">
        <v>42.914</v>
      </c>
      <c r="P48" s="12">
        <v>116.902</v>
      </c>
      <c r="Q48" s="25"/>
      <c r="R48" s="68"/>
      <c r="S48" s="68"/>
      <c r="T48" s="68"/>
      <c r="U48" s="25"/>
      <c r="V48" s="25"/>
      <c r="W48" s="25"/>
    </row>
    <row r="49" spans="1:23" ht="9" customHeight="1">
      <c r="A49" s="26" t="s">
        <v>50</v>
      </c>
      <c r="B49" s="68" t="s">
        <v>212</v>
      </c>
      <c r="C49" s="68" t="s">
        <v>211</v>
      </c>
      <c r="D49" s="68" t="s">
        <v>211</v>
      </c>
      <c r="E49" s="12">
        <v>55.577</v>
      </c>
      <c r="F49" s="12">
        <v>16.319000000000003</v>
      </c>
      <c r="G49" s="12">
        <v>71.896</v>
      </c>
      <c r="H49" s="12">
        <v>41.929</v>
      </c>
      <c r="I49" s="12">
        <v>8.275</v>
      </c>
      <c r="J49" s="12">
        <v>50.204</v>
      </c>
      <c r="K49" s="12">
        <v>214.504</v>
      </c>
      <c r="L49" s="12">
        <v>74.53</v>
      </c>
      <c r="M49" s="12">
        <v>289.034</v>
      </c>
      <c r="N49" s="12">
        <v>270.263</v>
      </c>
      <c r="O49" s="12">
        <v>92.611</v>
      </c>
      <c r="P49" s="12">
        <v>362.874</v>
      </c>
      <c r="Q49" s="25"/>
      <c r="R49" s="68"/>
      <c r="S49" s="68"/>
      <c r="T49" s="68"/>
      <c r="U49" s="25"/>
      <c r="V49" s="25"/>
      <c r="W49" s="25"/>
    </row>
    <row r="50" spans="1:23" ht="9" customHeight="1">
      <c r="A50" s="26" t="s">
        <v>51</v>
      </c>
      <c r="B50" s="68" t="s">
        <v>212</v>
      </c>
      <c r="C50" s="68" t="s">
        <v>212</v>
      </c>
      <c r="D50" s="68" t="s">
        <v>210</v>
      </c>
      <c r="E50" s="12">
        <v>11.937999999999999</v>
      </c>
      <c r="F50" s="12">
        <v>4.759</v>
      </c>
      <c r="G50" s="12">
        <v>16.697</v>
      </c>
      <c r="H50" s="12">
        <v>9.853</v>
      </c>
      <c r="I50" s="12">
        <v>2.997</v>
      </c>
      <c r="J50" s="12">
        <v>12.85</v>
      </c>
      <c r="K50" s="12">
        <v>49.643</v>
      </c>
      <c r="L50" s="12">
        <v>13.885</v>
      </c>
      <c r="M50" s="12">
        <v>63.528</v>
      </c>
      <c r="N50" s="12">
        <v>61.714</v>
      </c>
      <c r="O50" s="12">
        <v>19.077</v>
      </c>
      <c r="P50" s="12">
        <v>80.791</v>
      </c>
      <c r="Q50" s="25"/>
      <c r="R50" s="68"/>
      <c r="S50" s="68"/>
      <c r="T50" s="68"/>
      <c r="U50" s="25"/>
      <c r="V50" s="25"/>
      <c r="W50" s="25"/>
    </row>
    <row r="51" spans="1:23" s="29" customFormat="1" ht="9" customHeight="1">
      <c r="A51" s="27" t="s">
        <v>52</v>
      </c>
      <c r="B51" s="11">
        <v>23.898</v>
      </c>
      <c r="C51" s="11">
        <v>55.649</v>
      </c>
      <c r="D51" s="11">
        <v>79.546</v>
      </c>
      <c r="E51" s="11">
        <v>531.146</v>
      </c>
      <c r="F51" s="11">
        <v>132.71699999999998</v>
      </c>
      <c r="G51" s="11">
        <v>663.8620000000001</v>
      </c>
      <c r="H51" s="11">
        <v>456.691</v>
      </c>
      <c r="I51" s="11">
        <v>64.242</v>
      </c>
      <c r="J51" s="11">
        <v>520.932</v>
      </c>
      <c r="K51" s="11">
        <v>882.998</v>
      </c>
      <c r="L51" s="11">
        <v>329.226</v>
      </c>
      <c r="M51" s="11">
        <v>1212.224</v>
      </c>
      <c r="N51" s="11">
        <v>1438.042</v>
      </c>
      <c r="O51" s="11">
        <v>517.59</v>
      </c>
      <c r="P51" s="11">
        <v>1955.632</v>
      </c>
      <c r="Q51" s="28"/>
      <c r="R51" s="67"/>
      <c r="S51" s="67"/>
      <c r="T51" s="67"/>
      <c r="U51" s="25"/>
      <c r="V51" s="25"/>
      <c r="W51" s="25"/>
    </row>
    <row r="52" spans="1:23" ht="9" customHeight="1">
      <c r="A52" s="26" t="s">
        <v>53</v>
      </c>
      <c r="B52" s="68" t="s">
        <v>210</v>
      </c>
      <c r="C52" s="12">
        <v>4.157</v>
      </c>
      <c r="D52" s="12">
        <v>5.271</v>
      </c>
      <c r="E52" s="12">
        <v>32.366</v>
      </c>
      <c r="F52" s="12">
        <v>8.71</v>
      </c>
      <c r="G52" s="12">
        <v>41.076</v>
      </c>
      <c r="H52" s="12">
        <v>26.696</v>
      </c>
      <c r="I52" s="12">
        <v>4.693</v>
      </c>
      <c r="J52" s="12">
        <v>31.389</v>
      </c>
      <c r="K52" s="12">
        <v>63.27</v>
      </c>
      <c r="L52" s="12">
        <v>17.525</v>
      </c>
      <c r="M52" s="12">
        <v>80.795</v>
      </c>
      <c r="N52" s="12">
        <v>96.749</v>
      </c>
      <c r="O52" s="12">
        <v>30.392</v>
      </c>
      <c r="P52" s="12">
        <v>127.141</v>
      </c>
      <c r="Q52" s="25"/>
      <c r="R52" s="68"/>
      <c r="S52" s="68"/>
      <c r="T52" s="68"/>
      <c r="U52" s="25"/>
      <c r="V52" s="25"/>
      <c r="W52" s="25"/>
    </row>
    <row r="53" spans="1:23" ht="9" customHeight="1">
      <c r="A53" s="26" t="s">
        <v>54</v>
      </c>
      <c r="B53" s="12">
        <v>2.27</v>
      </c>
      <c r="C53" s="12">
        <v>4.204</v>
      </c>
      <c r="D53" s="12">
        <v>6.474</v>
      </c>
      <c r="E53" s="12">
        <v>57.53</v>
      </c>
      <c r="F53" s="12">
        <v>16.031</v>
      </c>
      <c r="G53" s="12">
        <v>73.562</v>
      </c>
      <c r="H53" s="12">
        <v>48.209</v>
      </c>
      <c r="I53" s="12">
        <v>7.096</v>
      </c>
      <c r="J53" s="12">
        <v>55.305</v>
      </c>
      <c r="K53" s="12">
        <v>87.63</v>
      </c>
      <c r="L53" s="12">
        <v>30.603</v>
      </c>
      <c r="M53" s="12">
        <v>118.233</v>
      </c>
      <c r="N53" s="12">
        <v>147.431</v>
      </c>
      <c r="O53" s="12">
        <v>50.838</v>
      </c>
      <c r="P53" s="12">
        <v>198.269</v>
      </c>
      <c r="Q53" s="25"/>
      <c r="R53" s="68"/>
      <c r="S53" s="68"/>
      <c r="T53" s="68"/>
      <c r="U53" s="25"/>
      <c r="V53" s="25"/>
      <c r="W53" s="25"/>
    </row>
    <row r="54" spans="1:23" ht="9" customHeight="1">
      <c r="A54" s="26" t="s">
        <v>55</v>
      </c>
      <c r="B54" s="12">
        <v>2.25</v>
      </c>
      <c r="C54" s="12">
        <v>5.278</v>
      </c>
      <c r="D54" s="12">
        <v>7.528</v>
      </c>
      <c r="E54" s="12">
        <v>77.38900000000001</v>
      </c>
      <c r="F54" s="12">
        <v>18.749</v>
      </c>
      <c r="G54" s="12">
        <v>96.137</v>
      </c>
      <c r="H54" s="12">
        <v>69.004</v>
      </c>
      <c r="I54" s="12">
        <v>8.264</v>
      </c>
      <c r="J54" s="12">
        <v>77.268</v>
      </c>
      <c r="K54" s="12">
        <v>99.912</v>
      </c>
      <c r="L54" s="12">
        <v>38.218</v>
      </c>
      <c r="M54" s="12">
        <v>138.13</v>
      </c>
      <c r="N54" s="12">
        <v>179.55</v>
      </c>
      <c r="O54" s="12">
        <v>62.245</v>
      </c>
      <c r="P54" s="12">
        <v>241.795</v>
      </c>
      <c r="Q54" s="25"/>
      <c r="R54" s="68"/>
      <c r="S54" s="68"/>
      <c r="T54" s="68"/>
      <c r="U54" s="25"/>
      <c r="V54" s="25"/>
      <c r="W54" s="25"/>
    </row>
    <row r="55" spans="1:23" ht="9" customHeight="1">
      <c r="A55" s="26" t="s">
        <v>56</v>
      </c>
      <c r="B55" s="12">
        <v>4.207</v>
      </c>
      <c r="C55" s="12">
        <v>6.954</v>
      </c>
      <c r="D55" s="12">
        <v>11.161</v>
      </c>
      <c r="E55" s="12">
        <v>102.408</v>
      </c>
      <c r="F55" s="12">
        <v>26.049</v>
      </c>
      <c r="G55" s="12">
        <v>128.457</v>
      </c>
      <c r="H55" s="12">
        <v>92.828</v>
      </c>
      <c r="I55" s="12">
        <v>16.335</v>
      </c>
      <c r="J55" s="12">
        <v>109.164</v>
      </c>
      <c r="K55" s="12">
        <v>119.763</v>
      </c>
      <c r="L55" s="12">
        <v>53.053</v>
      </c>
      <c r="M55" s="12">
        <v>172.816</v>
      </c>
      <c r="N55" s="12">
        <v>226.378</v>
      </c>
      <c r="O55" s="12">
        <v>86.056</v>
      </c>
      <c r="P55" s="12">
        <v>312.434</v>
      </c>
      <c r="Q55" s="25"/>
      <c r="R55" s="68"/>
      <c r="S55" s="68"/>
      <c r="T55" s="68"/>
      <c r="U55" s="25"/>
      <c r="V55" s="25"/>
      <c r="W55" s="25"/>
    </row>
    <row r="56" spans="1:23" ht="9" customHeight="1">
      <c r="A56" s="26" t="s">
        <v>57</v>
      </c>
      <c r="B56" s="68" t="s">
        <v>210</v>
      </c>
      <c r="C56" s="12">
        <v>5.824</v>
      </c>
      <c r="D56" s="12">
        <v>7.028</v>
      </c>
      <c r="E56" s="12">
        <v>115.537</v>
      </c>
      <c r="F56" s="12">
        <v>20.101</v>
      </c>
      <c r="G56" s="12">
        <v>135.639</v>
      </c>
      <c r="H56" s="12">
        <v>96.15</v>
      </c>
      <c r="I56" s="12">
        <v>8.39</v>
      </c>
      <c r="J56" s="12">
        <v>104.54</v>
      </c>
      <c r="K56" s="12">
        <v>221.149</v>
      </c>
      <c r="L56" s="12">
        <v>78.543</v>
      </c>
      <c r="M56" s="12">
        <v>299.692</v>
      </c>
      <c r="N56" s="12">
        <v>337.89</v>
      </c>
      <c r="O56" s="12">
        <v>104.469</v>
      </c>
      <c r="P56" s="12">
        <v>442.36</v>
      </c>
      <c r="Q56" s="25"/>
      <c r="R56" s="68"/>
      <c r="S56" s="68"/>
      <c r="T56" s="68"/>
      <c r="U56" s="25"/>
      <c r="V56" s="25"/>
      <c r="W56" s="25"/>
    </row>
    <row r="57" spans="1:23" ht="9" customHeight="1">
      <c r="A57" s="26" t="s">
        <v>58</v>
      </c>
      <c r="B57" s="12">
        <v>3.468</v>
      </c>
      <c r="C57" s="12">
        <v>13.172</v>
      </c>
      <c r="D57" s="12">
        <v>16.64</v>
      </c>
      <c r="E57" s="12">
        <v>37.96</v>
      </c>
      <c r="F57" s="12">
        <v>7.631</v>
      </c>
      <c r="G57" s="12">
        <v>45.592</v>
      </c>
      <c r="H57" s="12">
        <v>33.934</v>
      </c>
      <c r="I57" s="68" t="s">
        <v>211</v>
      </c>
      <c r="J57" s="12">
        <v>36.121</v>
      </c>
      <c r="K57" s="12">
        <v>73.2</v>
      </c>
      <c r="L57" s="12">
        <v>23.123</v>
      </c>
      <c r="M57" s="12">
        <v>96.322</v>
      </c>
      <c r="N57" s="12">
        <v>114.628</v>
      </c>
      <c r="O57" s="12">
        <v>43.926</v>
      </c>
      <c r="P57" s="12">
        <v>158.554</v>
      </c>
      <c r="Q57" s="25"/>
      <c r="R57" s="68"/>
      <c r="S57" s="68"/>
      <c r="T57" s="68"/>
      <c r="U57" s="25"/>
      <c r="V57" s="25"/>
      <c r="W57" s="25"/>
    </row>
    <row r="58" spans="1:23" ht="9" customHeight="1">
      <c r="A58" s="26" t="s">
        <v>59</v>
      </c>
      <c r="B58" s="12">
        <v>2.754</v>
      </c>
      <c r="C58" s="12">
        <v>10.433</v>
      </c>
      <c r="D58" s="12">
        <v>13.187</v>
      </c>
      <c r="E58" s="12">
        <v>43.986</v>
      </c>
      <c r="F58" s="12">
        <v>9.325</v>
      </c>
      <c r="G58" s="12">
        <v>53.31</v>
      </c>
      <c r="H58" s="12">
        <v>37.287</v>
      </c>
      <c r="I58" s="12">
        <v>5.989</v>
      </c>
      <c r="J58" s="12">
        <v>43.276</v>
      </c>
      <c r="K58" s="12">
        <v>78.658</v>
      </c>
      <c r="L58" s="12">
        <v>25.622</v>
      </c>
      <c r="M58" s="12">
        <v>104.28</v>
      </c>
      <c r="N58" s="12">
        <v>125.397</v>
      </c>
      <c r="O58" s="12">
        <v>45.379</v>
      </c>
      <c r="P58" s="12">
        <v>170.776</v>
      </c>
      <c r="Q58" s="25"/>
      <c r="R58" s="68"/>
      <c r="S58" s="68"/>
      <c r="T58" s="68"/>
      <c r="U58" s="25"/>
      <c r="V58" s="25"/>
      <c r="W58" s="25"/>
    </row>
    <row r="59" spans="1:23" ht="9" customHeight="1">
      <c r="A59" s="26" t="s">
        <v>60</v>
      </c>
      <c r="B59" s="12">
        <v>4.899</v>
      </c>
      <c r="C59" s="12">
        <v>3.994</v>
      </c>
      <c r="D59" s="12">
        <v>8.893</v>
      </c>
      <c r="E59" s="12">
        <v>38.319</v>
      </c>
      <c r="F59" s="12">
        <v>12.867</v>
      </c>
      <c r="G59" s="12">
        <v>51.185</v>
      </c>
      <c r="H59" s="12">
        <v>32.579</v>
      </c>
      <c r="I59" s="12">
        <v>5.536</v>
      </c>
      <c r="J59" s="12">
        <v>38.115</v>
      </c>
      <c r="K59" s="12">
        <v>74.943</v>
      </c>
      <c r="L59" s="12">
        <v>34.713</v>
      </c>
      <c r="M59" s="12">
        <v>109.657</v>
      </c>
      <c r="N59" s="12">
        <v>118.161</v>
      </c>
      <c r="O59" s="12">
        <v>51.574</v>
      </c>
      <c r="P59" s="12">
        <v>169.735</v>
      </c>
      <c r="Q59" s="25"/>
      <c r="R59" s="68"/>
      <c r="S59" s="68"/>
      <c r="T59" s="68"/>
      <c r="U59" s="25"/>
      <c r="V59" s="25"/>
      <c r="W59" s="25"/>
    </row>
    <row r="60" spans="1:23" ht="9" customHeight="1">
      <c r="A60" s="26" t="s">
        <v>61</v>
      </c>
      <c r="B60" s="12">
        <v>1.733</v>
      </c>
      <c r="C60" s="12">
        <v>1.631</v>
      </c>
      <c r="D60" s="12">
        <v>3.363</v>
      </c>
      <c r="E60" s="12">
        <v>25.65</v>
      </c>
      <c r="F60" s="12">
        <v>13.255</v>
      </c>
      <c r="G60" s="12">
        <v>38.905</v>
      </c>
      <c r="H60" s="12">
        <v>20.003</v>
      </c>
      <c r="I60" s="12">
        <v>5.753</v>
      </c>
      <c r="J60" s="12">
        <v>25.756</v>
      </c>
      <c r="K60" s="12">
        <v>64.474</v>
      </c>
      <c r="L60" s="12">
        <v>27.826</v>
      </c>
      <c r="M60" s="12">
        <v>92.3</v>
      </c>
      <c r="N60" s="12">
        <v>91.857</v>
      </c>
      <c r="O60" s="12">
        <v>42.711</v>
      </c>
      <c r="P60" s="12">
        <v>134.568</v>
      </c>
      <c r="Q60" s="25"/>
      <c r="R60" s="68"/>
      <c r="S60" s="68"/>
      <c r="T60" s="68"/>
      <c r="U60" s="25"/>
      <c r="V60" s="25"/>
      <c r="W60" s="25"/>
    </row>
    <row r="61" spans="1:23" s="29" customFormat="1" ht="9" customHeight="1">
      <c r="A61" s="27" t="s">
        <v>62</v>
      </c>
      <c r="B61" s="11">
        <v>26.822</v>
      </c>
      <c r="C61" s="11">
        <v>26.609</v>
      </c>
      <c r="D61" s="11">
        <v>53.431</v>
      </c>
      <c r="E61" s="11">
        <v>321.243</v>
      </c>
      <c r="F61" s="11">
        <v>138.175</v>
      </c>
      <c r="G61" s="11">
        <v>459.41700000000003</v>
      </c>
      <c r="H61" s="11">
        <v>255.813</v>
      </c>
      <c r="I61" s="11">
        <v>73.001</v>
      </c>
      <c r="J61" s="11">
        <v>328.813</v>
      </c>
      <c r="K61" s="11">
        <v>750.754</v>
      </c>
      <c r="L61" s="11">
        <v>306.346</v>
      </c>
      <c r="M61" s="11">
        <v>1057.099</v>
      </c>
      <c r="N61" s="11">
        <v>1098.818</v>
      </c>
      <c r="O61" s="11">
        <v>471.129</v>
      </c>
      <c r="P61" s="11">
        <v>1569.947</v>
      </c>
      <c r="Q61" s="28"/>
      <c r="R61" s="67"/>
      <c r="S61" s="67"/>
      <c r="T61" s="67"/>
      <c r="U61" s="25"/>
      <c r="V61" s="25"/>
      <c r="W61" s="25"/>
    </row>
    <row r="62" spans="1:23" ht="9" customHeight="1">
      <c r="A62" s="26" t="s">
        <v>63</v>
      </c>
      <c r="B62" s="68" t="s">
        <v>212</v>
      </c>
      <c r="C62" s="68" t="s">
        <v>212</v>
      </c>
      <c r="D62" s="68" t="s">
        <v>210</v>
      </c>
      <c r="E62" s="12">
        <v>14.059</v>
      </c>
      <c r="F62" s="12">
        <v>8.936</v>
      </c>
      <c r="G62" s="12">
        <v>22.995</v>
      </c>
      <c r="H62" s="12">
        <v>10.604</v>
      </c>
      <c r="I62" s="12">
        <v>3.108</v>
      </c>
      <c r="J62" s="12">
        <v>13.712</v>
      </c>
      <c r="K62" s="12">
        <v>40.006</v>
      </c>
      <c r="L62" s="12">
        <v>17.878</v>
      </c>
      <c r="M62" s="12">
        <v>57.884</v>
      </c>
      <c r="N62" s="12">
        <v>54.53</v>
      </c>
      <c r="O62" s="12">
        <v>26.996</v>
      </c>
      <c r="P62" s="12">
        <v>81.526</v>
      </c>
      <c r="Q62" s="25"/>
      <c r="R62" s="68"/>
      <c r="S62" s="68"/>
      <c r="T62" s="68"/>
      <c r="U62" s="25"/>
      <c r="V62" s="25"/>
      <c r="W62" s="25"/>
    </row>
    <row r="63" spans="1:23" ht="9" customHeight="1">
      <c r="A63" s="26" t="s">
        <v>64</v>
      </c>
      <c r="B63" s="68" t="s">
        <v>210</v>
      </c>
      <c r="C63" s="68" t="s">
        <v>210</v>
      </c>
      <c r="D63" s="68" t="s">
        <v>213</v>
      </c>
      <c r="E63" s="12">
        <v>31.869</v>
      </c>
      <c r="F63" s="12">
        <v>21.846</v>
      </c>
      <c r="G63" s="12">
        <v>53.715</v>
      </c>
      <c r="H63" s="12">
        <v>29.757</v>
      </c>
      <c r="I63" s="12">
        <v>10.376</v>
      </c>
      <c r="J63" s="12">
        <v>40.133</v>
      </c>
      <c r="K63" s="12">
        <v>63.231</v>
      </c>
      <c r="L63" s="12">
        <v>40.889</v>
      </c>
      <c r="M63" s="12">
        <v>104.121</v>
      </c>
      <c r="N63" s="12">
        <v>96.368</v>
      </c>
      <c r="O63" s="12">
        <v>64.031</v>
      </c>
      <c r="P63" s="12">
        <v>160.399</v>
      </c>
      <c r="Q63" s="25"/>
      <c r="R63" s="68"/>
      <c r="S63" s="68"/>
      <c r="T63" s="68"/>
      <c r="U63" s="25"/>
      <c r="V63" s="25"/>
      <c r="W63" s="25"/>
    </row>
    <row r="64" spans="1:23" ht="9" customHeight="1">
      <c r="A64" s="26" t="s">
        <v>65</v>
      </c>
      <c r="B64" s="12">
        <v>3.041</v>
      </c>
      <c r="C64" s="12">
        <v>2.455</v>
      </c>
      <c r="D64" s="12">
        <v>5.496</v>
      </c>
      <c r="E64" s="12">
        <v>24.695999999999998</v>
      </c>
      <c r="F64" s="12">
        <v>12.582</v>
      </c>
      <c r="G64" s="12">
        <v>37.278</v>
      </c>
      <c r="H64" s="12">
        <v>20.674</v>
      </c>
      <c r="I64" s="12">
        <v>7.452</v>
      </c>
      <c r="J64" s="12">
        <v>28.126</v>
      </c>
      <c r="K64" s="12">
        <v>50.578</v>
      </c>
      <c r="L64" s="12">
        <v>26.826</v>
      </c>
      <c r="M64" s="12">
        <v>77.405</v>
      </c>
      <c r="N64" s="12">
        <v>78.315</v>
      </c>
      <c r="O64" s="12">
        <v>41.864</v>
      </c>
      <c r="P64" s="12">
        <v>120.179</v>
      </c>
      <c r="Q64" s="25"/>
      <c r="R64" s="68"/>
      <c r="S64" s="68"/>
      <c r="T64" s="68"/>
      <c r="U64" s="25"/>
      <c r="V64" s="25"/>
      <c r="W64" s="25"/>
    </row>
    <row r="65" spans="1:23" ht="9" customHeight="1">
      <c r="A65" s="26" t="s">
        <v>66</v>
      </c>
      <c r="B65" s="68" t="s">
        <v>213</v>
      </c>
      <c r="C65" s="68" t="s">
        <v>213</v>
      </c>
      <c r="D65" s="12">
        <v>5.772</v>
      </c>
      <c r="E65" s="12">
        <v>87.303</v>
      </c>
      <c r="F65" s="12">
        <v>30.307000000000002</v>
      </c>
      <c r="G65" s="12">
        <v>117.61099999999999</v>
      </c>
      <c r="H65" s="12">
        <v>70.773</v>
      </c>
      <c r="I65" s="12">
        <v>16.137</v>
      </c>
      <c r="J65" s="12">
        <v>86.91</v>
      </c>
      <c r="K65" s="12">
        <v>222.093</v>
      </c>
      <c r="L65" s="12">
        <v>84.713</v>
      </c>
      <c r="M65" s="12">
        <v>306.806</v>
      </c>
      <c r="N65" s="12">
        <v>312.04</v>
      </c>
      <c r="O65" s="12">
        <v>118.15</v>
      </c>
      <c r="P65" s="12">
        <v>430.189</v>
      </c>
      <c r="Q65" s="25"/>
      <c r="R65" s="68"/>
      <c r="S65" s="68"/>
      <c r="T65" s="68"/>
      <c r="U65" s="25"/>
      <c r="V65" s="25"/>
      <c r="W65" s="25"/>
    </row>
    <row r="66" spans="1:23" ht="9" customHeight="1">
      <c r="A66" s="26" t="s">
        <v>67</v>
      </c>
      <c r="B66" s="68" t="s">
        <v>212</v>
      </c>
      <c r="C66" s="68" t="s">
        <v>210</v>
      </c>
      <c r="D66" s="68" t="s">
        <v>210</v>
      </c>
      <c r="E66" s="12">
        <v>23.189</v>
      </c>
      <c r="F66" s="12">
        <v>7.141</v>
      </c>
      <c r="G66" s="12">
        <v>30.33</v>
      </c>
      <c r="H66" s="12">
        <v>15.523</v>
      </c>
      <c r="I66" s="12">
        <v>3.884</v>
      </c>
      <c r="J66" s="12">
        <v>19.407</v>
      </c>
      <c r="K66" s="12">
        <v>75.837</v>
      </c>
      <c r="L66" s="12">
        <v>26.891</v>
      </c>
      <c r="M66" s="12">
        <v>102.728</v>
      </c>
      <c r="N66" s="12">
        <v>99.379</v>
      </c>
      <c r="O66" s="12">
        <v>35.115</v>
      </c>
      <c r="P66" s="12">
        <v>134.495</v>
      </c>
      <c r="Q66" s="25"/>
      <c r="R66" s="68"/>
      <c r="S66" s="68"/>
      <c r="T66" s="68"/>
      <c r="U66" s="25"/>
      <c r="V66" s="25"/>
      <c r="W66" s="25"/>
    </row>
    <row r="67" spans="1:23" ht="9" customHeight="1">
      <c r="A67" s="26" t="s">
        <v>68</v>
      </c>
      <c r="B67" s="12">
        <v>2.174</v>
      </c>
      <c r="C67" s="12">
        <v>2.912</v>
      </c>
      <c r="D67" s="12">
        <v>5.086</v>
      </c>
      <c r="E67" s="12">
        <v>35.842999999999996</v>
      </c>
      <c r="F67" s="12">
        <v>15.642999999999999</v>
      </c>
      <c r="G67" s="12">
        <v>51.486</v>
      </c>
      <c r="H67" s="12">
        <v>27.377</v>
      </c>
      <c r="I67" s="12">
        <v>8.447</v>
      </c>
      <c r="J67" s="12">
        <v>35.824</v>
      </c>
      <c r="K67" s="12">
        <v>89.595</v>
      </c>
      <c r="L67" s="12">
        <v>28.109</v>
      </c>
      <c r="M67" s="12">
        <v>117.705</v>
      </c>
      <c r="N67" s="12">
        <v>127.613</v>
      </c>
      <c r="O67" s="12">
        <v>46.663</v>
      </c>
      <c r="P67" s="12">
        <v>174.276</v>
      </c>
      <c r="Q67" s="25"/>
      <c r="R67" s="68"/>
      <c r="S67" s="68"/>
      <c r="T67" s="68"/>
      <c r="U67" s="25"/>
      <c r="V67" s="25"/>
      <c r="W67" s="25"/>
    </row>
    <row r="68" spans="1:23" ht="9" customHeight="1">
      <c r="A68" s="26" t="s">
        <v>69</v>
      </c>
      <c r="B68" s="12">
        <v>3.559</v>
      </c>
      <c r="C68" s="12">
        <v>3.549</v>
      </c>
      <c r="D68" s="12">
        <v>7.108</v>
      </c>
      <c r="E68" s="12">
        <v>43.527</v>
      </c>
      <c r="F68" s="12">
        <v>13.52</v>
      </c>
      <c r="G68" s="12">
        <v>57.048</v>
      </c>
      <c r="H68" s="12">
        <v>35.053</v>
      </c>
      <c r="I68" s="12">
        <v>8.144</v>
      </c>
      <c r="J68" s="12">
        <v>43.198</v>
      </c>
      <c r="K68" s="12">
        <v>59.778</v>
      </c>
      <c r="L68" s="12">
        <v>23.703</v>
      </c>
      <c r="M68" s="12">
        <v>83.481</v>
      </c>
      <c r="N68" s="12">
        <v>106.865</v>
      </c>
      <c r="O68" s="12">
        <v>40.772</v>
      </c>
      <c r="P68" s="12">
        <v>147.637</v>
      </c>
      <c r="Q68" s="25"/>
      <c r="R68" s="68"/>
      <c r="S68" s="68"/>
      <c r="T68" s="68"/>
      <c r="U68" s="25"/>
      <c r="V68" s="25"/>
      <c r="W68" s="25"/>
    </row>
    <row r="69" spans="1:23" ht="9" customHeight="1">
      <c r="A69" s="26" t="s">
        <v>70</v>
      </c>
      <c r="B69" s="12">
        <v>6.801</v>
      </c>
      <c r="C69" s="12">
        <v>3.344</v>
      </c>
      <c r="D69" s="12">
        <v>10.145</v>
      </c>
      <c r="E69" s="12">
        <v>22.701</v>
      </c>
      <c r="F69" s="12">
        <v>8.466000000000001</v>
      </c>
      <c r="G69" s="12">
        <v>31.168</v>
      </c>
      <c r="H69" s="12">
        <v>15.835</v>
      </c>
      <c r="I69" s="12">
        <v>3.24</v>
      </c>
      <c r="J69" s="12">
        <v>19.076</v>
      </c>
      <c r="K69" s="12">
        <v>55.876</v>
      </c>
      <c r="L69" s="12">
        <v>16.19</v>
      </c>
      <c r="M69" s="12">
        <v>72.066</v>
      </c>
      <c r="N69" s="12">
        <v>85.379</v>
      </c>
      <c r="O69" s="12">
        <v>28.001</v>
      </c>
      <c r="P69" s="12">
        <v>113.379</v>
      </c>
      <c r="Q69" s="25"/>
      <c r="R69" s="68"/>
      <c r="S69" s="68"/>
      <c r="T69" s="68"/>
      <c r="U69" s="25"/>
      <c r="V69" s="25"/>
      <c r="W69" s="25"/>
    </row>
    <row r="70" spans="1:23" ht="9" customHeight="1">
      <c r="A70" s="26" t="s">
        <v>71</v>
      </c>
      <c r="B70" s="12">
        <v>6.055</v>
      </c>
      <c r="C70" s="12">
        <v>8.44</v>
      </c>
      <c r="D70" s="12">
        <v>14.495</v>
      </c>
      <c r="E70" s="12">
        <v>10.956</v>
      </c>
      <c r="F70" s="12">
        <v>5.896000000000001</v>
      </c>
      <c r="G70" s="12">
        <v>16.852</v>
      </c>
      <c r="H70" s="12">
        <v>6.622</v>
      </c>
      <c r="I70" s="12">
        <v>2.857</v>
      </c>
      <c r="J70" s="12">
        <v>9.479</v>
      </c>
      <c r="K70" s="12">
        <v>44.369</v>
      </c>
      <c r="L70" s="12">
        <v>22.439</v>
      </c>
      <c r="M70" s="12">
        <v>66.807</v>
      </c>
      <c r="N70" s="12">
        <v>61.38</v>
      </c>
      <c r="O70" s="12">
        <v>36.774</v>
      </c>
      <c r="P70" s="12">
        <v>98.154</v>
      </c>
      <c r="Q70" s="25"/>
      <c r="R70" s="68"/>
      <c r="S70" s="68"/>
      <c r="T70" s="68"/>
      <c r="U70" s="25"/>
      <c r="V70" s="25"/>
      <c r="W70" s="25"/>
    </row>
    <row r="71" spans="1:23" ht="9" customHeight="1">
      <c r="A71" s="26" t="s">
        <v>72</v>
      </c>
      <c r="B71" s="68" t="s">
        <v>212</v>
      </c>
      <c r="C71" s="68" t="s">
        <v>212</v>
      </c>
      <c r="D71" s="68" t="s">
        <v>210</v>
      </c>
      <c r="E71" s="12">
        <v>27.098000000000003</v>
      </c>
      <c r="F71" s="12">
        <v>13.838000000000001</v>
      </c>
      <c r="G71" s="12">
        <v>40.936</v>
      </c>
      <c r="H71" s="12">
        <v>23.594</v>
      </c>
      <c r="I71" s="12">
        <v>9.356</v>
      </c>
      <c r="J71" s="12">
        <v>32.95</v>
      </c>
      <c r="K71" s="12">
        <v>49.391</v>
      </c>
      <c r="L71" s="12">
        <v>18.707</v>
      </c>
      <c r="M71" s="12">
        <v>68.098</v>
      </c>
      <c r="N71" s="12">
        <v>76.95</v>
      </c>
      <c r="O71" s="12">
        <v>32.764</v>
      </c>
      <c r="P71" s="12">
        <v>109.713</v>
      </c>
      <c r="Q71" s="25"/>
      <c r="R71" s="68"/>
      <c r="S71" s="68"/>
      <c r="T71" s="68"/>
      <c r="U71" s="25"/>
      <c r="V71" s="25"/>
      <c r="W71" s="25"/>
    </row>
    <row r="72" spans="1:23" s="29" customFormat="1" ht="9" customHeight="1">
      <c r="A72" s="27" t="s">
        <v>73</v>
      </c>
      <c r="B72" s="11">
        <v>8.368</v>
      </c>
      <c r="C72" s="11">
        <v>7.358</v>
      </c>
      <c r="D72" s="11">
        <v>15.726</v>
      </c>
      <c r="E72" s="11">
        <v>88.096</v>
      </c>
      <c r="F72" s="11">
        <v>23.53</v>
      </c>
      <c r="G72" s="11">
        <v>111.625</v>
      </c>
      <c r="H72" s="11">
        <v>66.937</v>
      </c>
      <c r="I72" s="11">
        <v>11.519</v>
      </c>
      <c r="J72" s="11">
        <v>78.455</v>
      </c>
      <c r="K72" s="11">
        <v>177.289</v>
      </c>
      <c r="L72" s="11">
        <v>61.56</v>
      </c>
      <c r="M72" s="11">
        <v>238.849</v>
      </c>
      <c r="N72" s="11">
        <v>273.752</v>
      </c>
      <c r="O72" s="11">
        <v>92.448</v>
      </c>
      <c r="P72" s="11">
        <v>366.2</v>
      </c>
      <c r="R72" s="67"/>
      <c r="S72" s="67"/>
      <c r="T72" s="67"/>
      <c r="U72" s="25"/>
      <c r="V72" s="25"/>
      <c r="W72" s="25"/>
    </row>
    <row r="73" spans="1:23" ht="9" customHeight="1">
      <c r="A73" s="26" t="s">
        <v>74</v>
      </c>
      <c r="B73" s="12">
        <v>5.524</v>
      </c>
      <c r="C73" s="12">
        <v>5.529</v>
      </c>
      <c r="D73" s="12">
        <v>11.053</v>
      </c>
      <c r="E73" s="12">
        <v>68.903</v>
      </c>
      <c r="F73" s="12">
        <v>17.991</v>
      </c>
      <c r="G73" s="12">
        <v>86.894</v>
      </c>
      <c r="H73" s="12">
        <v>54.398</v>
      </c>
      <c r="I73" s="12">
        <v>8.533</v>
      </c>
      <c r="J73" s="12">
        <v>62.931</v>
      </c>
      <c r="K73" s="12">
        <v>133.168</v>
      </c>
      <c r="L73" s="12">
        <v>44.913</v>
      </c>
      <c r="M73" s="12">
        <v>178.08</v>
      </c>
      <c r="N73" s="12">
        <v>207.594</v>
      </c>
      <c r="O73" s="12">
        <v>68.433</v>
      </c>
      <c r="P73" s="12">
        <v>276.027</v>
      </c>
      <c r="R73" s="68"/>
      <c r="S73" s="68"/>
      <c r="T73" s="68"/>
      <c r="U73" s="25"/>
      <c r="V73" s="25"/>
      <c r="W73" s="25"/>
    </row>
    <row r="74" spans="1:23" ht="9" customHeight="1">
      <c r="A74" s="26" t="s">
        <v>75</v>
      </c>
      <c r="B74" s="12">
        <v>2.844</v>
      </c>
      <c r="C74" s="12">
        <v>1.829</v>
      </c>
      <c r="D74" s="12">
        <v>4.673</v>
      </c>
      <c r="E74" s="12">
        <v>19.192</v>
      </c>
      <c r="F74" s="12">
        <v>5.538</v>
      </c>
      <c r="G74" s="12">
        <v>24.73</v>
      </c>
      <c r="H74" s="12">
        <v>12.539</v>
      </c>
      <c r="I74" s="12">
        <v>2.985</v>
      </c>
      <c r="J74" s="12">
        <v>15.524</v>
      </c>
      <c r="K74" s="12">
        <v>44.121</v>
      </c>
      <c r="L74" s="12">
        <v>16.648</v>
      </c>
      <c r="M74" s="12">
        <v>60.769</v>
      </c>
      <c r="N74" s="12">
        <v>66.158</v>
      </c>
      <c r="O74" s="12">
        <v>24.015</v>
      </c>
      <c r="P74" s="12">
        <v>90.173</v>
      </c>
      <c r="R74" s="68"/>
      <c r="S74" s="68"/>
      <c r="T74" s="68"/>
      <c r="U74" s="25"/>
      <c r="V74" s="25"/>
      <c r="W74" s="25"/>
    </row>
    <row r="75" spans="1:23" s="29" customFormat="1" ht="9" customHeight="1">
      <c r="A75" s="27" t="s">
        <v>76</v>
      </c>
      <c r="B75" s="11">
        <v>4.893</v>
      </c>
      <c r="C75" s="11">
        <v>12.171</v>
      </c>
      <c r="D75" s="11">
        <v>17.064</v>
      </c>
      <c r="E75" s="11">
        <v>216.032</v>
      </c>
      <c r="F75" s="11">
        <v>47.723</v>
      </c>
      <c r="G75" s="11">
        <v>263.756</v>
      </c>
      <c r="H75" s="11">
        <v>188.405</v>
      </c>
      <c r="I75" s="11">
        <v>28.181</v>
      </c>
      <c r="J75" s="11">
        <v>216.587</v>
      </c>
      <c r="K75" s="11">
        <v>263.02</v>
      </c>
      <c r="L75" s="11">
        <v>111.182</v>
      </c>
      <c r="M75" s="11">
        <v>374.203</v>
      </c>
      <c r="N75" s="11">
        <v>483.946</v>
      </c>
      <c r="O75" s="11">
        <v>171.077</v>
      </c>
      <c r="P75" s="11">
        <v>655.023</v>
      </c>
      <c r="R75" s="67"/>
      <c r="S75" s="67"/>
      <c r="T75" s="67"/>
      <c r="U75" s="25"/>
      <c r="V75" s="25"/>
      <c r="W75" s="25"/>
    </row>
    <row r="76" spans="1:23" ht="9" customHeight="1">
      <c r="A76" s="26" t="s">
        <v>77</v>
      </c>
      <c r="B76" s="68" t="s">
        <v>210</v>
      </c>
      <c r="C76" s="12">
        <v>3.658</v>
      </c>
      <c r="D76" s="12">
        <v>4.582</v>
      </c>
      <c r="E76" s="12">
        <v>55.998</v>
      </c>
      <c r="F76" s="12">
        <v>12.144</v>
      </c>
      <c r="G76" s="12">
        <v>68.143</v>
      </c>
      <c r="H76" s="12">
        <v>46.983</v>
      </c>
      <c r="I76" s="12">
        <v>6.057</v>
      </c>
      <c r="J76" s="12">
        <v>53.041</v>
      </c>
      <c r="K76" s="12">
        <v>68.997</v>
      </c>
      <c r="L76" s="12">
        <v>24.062</v>
      </c>
      <c r="M76" s="12">
        <v>93.06</v>
      </c>
      <c r="N76" s="12">
        <v>125.919</v>
      </c>
      <c r="O76" s="12">
        <v>39.864</v>
      </c>
      <c r="P76" s="12">
        <v>165.784</v>
      </c>
      <c r="R76" s="68"/>
      <c r="S76" s="68"/>
      <c r="T76" s="68"/>
      <c r="U76" s="25"/>
      <c r="V76" s="25"/>
      <c r="W76" s="25"/>
    </row>
    <row r="77" spans="1:23" ht="9" customHeight="1">
      <c r="A77" s="26" t="s">
        <v>78</v>
      </c>
      <c r="B77" s="68" t="s">
        <v>210</v>
      </c>
      <c r="C77" s="12">
        <v>2.923</v>
      </c>
      <c r="D77" s="12">
        <v>4.145</v>
      </c>
      <c r="E77" s="12">
        <v>62.907000000000004</v>
      </c>
      <c r="F77" s="12">
        <v>8.389</v>
      </c>
      <c r="G77" s="12">
        <v>71.29599999999999</v>
      </c>
      <c r="H77" s="12">
        <v>55.636</v>
      </c>
      <c r="I77" s="12">
        <v>5.112</v>
      </c>
      <c r="J77" s="12">
        <v>60.748</v>
      </c>
      <c r="K77" s="12">
        <v>93.464</v>
      </c>
      <c r="L77" s="12">
        <v>33.771</v>
      </c>
      <c r="M77" s="12">
        <v>127.235</v>
      </c>
      <c r="N77" s="12">
        <v>157.593</v>
      </c>
      <c r="O77" s="12">
        <v>45.083</v>
      </c>
      <c r="P77" s="12">
        <v>202.676</v>
      </c>
      <c r="R77" s="68"/>
      <c r="S77" s="68"/>
      <c r="T77" s="68"/>
      <c r="U77" s="25"/>
      <c r="V77" s="25"/>
      <c r="W77" s="25"/>
    </row>
    <row r="78" spans="1:23" ht="9" customHeight="1">
      <c r="A78" s="26" t="s">
        <v>79</v>
      </c>
      <c r="B78" s="68" t="s">
        <v>210</v>
      </c>
      <c r="C78" s="12">
        <v>2.638</v>
      </c>
      <c r="D78" s="12">
        <v>3.679</v>
      </c>
      <c r="E78" s="12">
        <v>49.638999999999996</v>
      </c>
      <c r="F78" s="12">
        <v>12.719</v>
      </c>
      <c r="G78" s="12">
        <v>62.358000000000004</v>
      </c>
      <c r="H78" s="12">
        <v>43.202</v>
      </c>
      <c r="I78" s="12">
        <v>8.95</v>
      </c>
      <c r="J78" s="12">
        <v>52.152</v>
      </c>
      <c r="K78" s="12">
        <v>44.054</v>
      </c>
      <c r="L78" s="12">
        <v>21.707</v>
      </c>
      <c r="M78" s="12">
        <v>65.762</v>
      </c>
      <c r="N78" s="12">
        <v>94.735</v>
      </c>
      <c r="O78" s="12">
        <v>37.064</v>
      </c>
      <c r="P78" s="12">
        <v>131.799</v>
      </c>
      <c r="R78" s="68"/>
      <c r="S78" s="68"/>
      <c r="T78" s="68"/>
      <c r="U78" s="25"/>
      <c r="V78" s="25"/>
      <c r="W78" s="25"/>
    </row>
    <row r="79" spans="1:23" ht="9" customHeight="1">
      <c r="A79" s="26" t="s">
        <v>80</v>
      </c>
      <c r="B79" s="12">
        <v>1.706</v>
      </c>
      <c r="C79" s="12">
        <v>2.952</v>
      </c>
      <c r="D79" s="12">
        <v>4.658</v>
      </c>
      <c r="E79" s="12">
        <v>47.488</v>
      </c>
      <c r="F79" s="12">
        <v>14.472</v>
      </c>
      <c r="G79" s="12">
        <v>61.96</v>
      </c>
      <c r="H79" s="12">
        <v>42.584</v>
      </c>
      <c r="I79" s="12">
        <v>8.062</v>
      </c>
      <c r="J79" s="12">
        <v>50.646</v>
      </c>
      <c r="K79" s="12">
        <v>56.505</v>
      </c>
      <c r="L79" s="12">
        <v>31.642</v>
      </c>
      <c r="M79" s="12">
        <v>88.147</v>
      </c>
      <c r="N79" s="12">
        <v>105.699</v>
      </c>
      <c r="O79" s="12">
        <v>49.065</v>
      </c>
      <c r="P79" s="12">
        <v>154.764</v>
      </c>
      <c r="R79" s="68"/>
      <c r="S79" s="68"/>
      <c r="T79" s="68"/>
      <c r="U79" s="25"/>
      <c r="V79" s="25"/>
      <c r="W79" s="25"/>
    </row>
    <row r="80" spans="1:23" s="29" customFormat="1" ht="9" customHeight="1">
      <c r="A80" s="27" t="s">
        <v>81</v>
      </c>
      <c r="B80" s="11">
        <v>17.695</v>
      </c>
      <c r="C80" s="11">
        <v>24.978</v>
      </c>
      <c r="D80" s="11">
        <v>42.673</v>
      </c>
      <c r="E80" s="11">
        <v>331.02</v>
      </c>
      <c r="F80" s="11">
        <v>95.616</v>
      </c>
      <c r="G80" s="11">
        <v>426.637</v>
      </c>
      <c r="H80" s="11">
        <v>200</v>
      </c>
      <c r="I80" s="11">
        <v>35.014</v>
      </c>
      <c r="J80" s="11">
        <v>235.014</v>
      </c>
      <c r="K80" s="11">
        <v>1392.868</v>
      </c>
      <c r="L80" s="11">
        <v>378.991</v>
      </c>
      <c r="M80" s="11">
        <v>1771.858</v>
      </c>
      <c r="N80" s="11">
        <v>1741.583</v>
      </c>
      <c r="O80" s="11">
        <v>499.585</v>
      </c>
      <c r="P80" s="11">
        <v>2241.168</v>
      </c>
      <c r="R80" s="67"/>
      <c r="S80" s="67"/>
      <c r="T80" s="67"/>
      <c r="U80" s="25"/>
      <c r="V80" s="25"/>
      <c r="W80" s="25"/>
    </row>
    <row r="81" spans="1:23" ht="9" customHeight="1">
      <c r="A81" s="26" t="s">
        <v>82</v>
      </c>
      <c r="B81" s="68" t="s">
        <v>210</v>
      </c>
      <c r="C81" s="68" t="s">
        <v>212</v>
      </c>
      <c r="D81" s="68" t="s">
        <v>210</v>
      </c>
      <c r="E81" s="12">
        <v>17.386</v>
      </c>
      <c r="F81" s="12">
        <v>6.5920000000000005</v>
      </c>
      <c r="G81" s="12">
        <v>23.979</v>
      </c>
      <c r="H81" s="12">
        <v>10.325</v>
      </c>
      <c r="I81" s="12">
        <v>3.962</v>
      </c>
      <c r="J81" s="12">
        <v>14.288</v>
      </c>
      <c r="K81" s="12">
        <v>67.944</v>
      </c>
      <c r="L81" s="12">
        <v>20.836</v>
      </c>
      <c r="M81" s="12">
        <v>88.78</v>
      </c>
      <c r="N81" s="12">
        <v>86.346</v>
      </c>
      <c r="O81" s="12">
        <v>27.892</v>
      </c>
      <c r="P81" s="12">
        <v>114.237</v>
      </c>
      <c r="R81" s="68"/>
      <c r="S81" s="68"/>
      <c r="T81" s="68"/>
      <c r="U81" s="25"/>
      <c r="V81" s="25"/>
      <c r="W81" s="25"/>
    </row>
    <row r="82" spans="1:23" ht="9" customHeight="1">
      <c r="A82" s="26" t="s">
        <v>83</v>
      </c>
      <c r="B82" s="12">
        <v>0.632</v>
      </c>
      <c r="C82" s="12">
        <v>2.309</v>
      </c>
      <c r="D82" s="12">
        <v>2.941</v>
      </c>
      <c r="E82" s="12">
        <v>11.54</v>
      </c>
      <c r="F82" s="12">
        <v>3.7030000000000003</v>
      </c>
      <c r="G82" s="12">
        <v>15.243</v>
      </c>
      <c r="H82" s="12">
        <v>6.531</v>
      </c>
      <c r="I82" s="12">
        <v>1.244</v>
      </c>
      <c r="J82" s="12">
        <v>7.775</v>
      </c>
      <c r="K82" s="12">
        <v>30.35</v>
      </c>
      <c r="L82" s="12">
        <v>11.045</v>
      </c>
      <c r="M82" s="12">
        <v>41.395</v>
      </c>
      <c r="N82" s="12">
        <v>42.522</v>
      </c>
      <c r="O82" s="12">
        <v>17.057</v>
      </c>
      <c r="P82" s="12">
        <v>59.578</v>
      </c>
      <c r="R82" s="68"/>
      <c r="S82" s="68"/>
      <c r="T82" s="68"/>
      <c r="U82" s="25"/>
      <c r="V82" s="25"/>
      <c r="W82" s="25"/>
    </row>
    <row r="83" spans="1:23" ht="9" customHeight="1">
      <c r="A83" s="26" t="s">
        <v>84</v>
      </c>
      <c r="B83" s="12">
        <v>9.01</v>
      </c>
      <c r="C83" s="12">
        <v>7.985</v>
      </c>
      <c r="D83" s="12">
        <v>16.995</v>
      </c>
      <c r="E83" s="12">
        <v>209.07600000000002</v>
      </c>
      <c r="F83" s="12">
        <v>70.36</v>
      </c>
      <c r="G83" s="12">
        <v>279.435</v>
      </c>
      <c r="H83" s="12">
        <v>119.527</v>
      </c>
      <c r="I83" s="12">
        <v>23.468</v>
      </c>
      <c r="J83" s="12">
        <v>142.994</v>
      </c>
      <c r="K83" s="12">
        <v>1112.264</v>
      </c>
      <c r="L83" s="12">
        <v>286.492</v>
      </c>
      <c r="M83" s="12">
        <v>1398.755</v>
      </c>
      <c r="N83" s="12">
        <v>1330.349</v>
      </c>
      <c r="O83" s="12">
        <v>364.837</v>
      </c>
      <c r="P83" s="12">
        <v>1695.186</v>
      </c>
      <c r="R83" s="68"/>
      <c r="S83" s="68"/>
      <c r="T83" s="68"/>
      <c r="U83" s="25"/>
      <c r="V83" s="25"/>
      <c r="W83" s="25"/>
    </row>
    <row r="84" spans="1:23" ht="9" customHeight="1">
      <c r="A84" s="26" t="s">
        <v>85</v>
      </c>
      <c r="B84" s="12">
        <v>5.959</v>
      </c>
      <c r="C84" s="12">
        <v>11.904</v>
      </c>
      <c r="D84" s="12">
        <v>17.862</v>
      </c>
      <c r="E84" s="12">
        <v>43.428</v>
      </c>
      <c r="F84" s="12">
        <v>6.662000000000001</v>
      </c>
      <c r="G84" s="12">
        <v>50.09</v>
      </c>
      <c r="H84" s="12">
        <v>30.941</v>
      </c>
      <c r="I84" s="12">
        <v>3.543</v>
      </c>
      <c r="J84" s="12">
        <v>34.484</v>
      </c>
      <c r="K84" s="12">
        <v>98.872</v>
      </c>
      <c r="L84" s="12">
        <v>33.724</v>
      </c>
      <c r="M84" s="12">
        <v>132.596</v>
      </c>
      <c r="N84" s="12">
        <v>148.258</v>
      </c>
      <c r="O84" s="12">
        <v>52.29</v>
      </c>
      <c r="P84" s="12">
        <v>200.548</v>
      </c>
      <c r="R84" s="68"/>
      <c r="S84" s="68"/>
      <c r="T84" s="68"/>
      <c r="U84" s="25"/>
      <c r="V84" s="25"/>
      <c r="W84" s="25"/>
    </row>
    <row r="85" spans="1:23" ht="9" customHeight="1">
      <c r="A85" s="26" t="s">
        <v>86</v>
      </c>
      <c r="B85" s="68" t="s">
        <v>210</v>
      </c>
      <c r="C85" s="12">
        <v>2.317</v>
      </c>
      <c r="D85" s="12">
        <v>3.396</v>
      </c>
      <c r="E85" s="12">
        <v>49.591</v>
      </c>
      <c r="F85" s="12">
        <v>8.299</v>
      </c>
      <c r="G85" s="12">
        <v>57.888999999999996</v>
      </c>
      <c r="H85" s="12">
        <v>32.677</v>
      </c>
      <c r="I85" s="12">
        <v>2.797</v>
      </c>
      <c r="J85" s="12">
        <v>35.473</v>
      </c>
      <c r="K85" s="12">
        <v>83.438</v>
      </c>
      <c r="L85" s="12">
        <v>26.894</v>
      </c>
      <c r="M85" s="12">
        <v>110.333</v>
      </c>
      <c r="N85" s="12">
        <v>134.109</v>
      </c>
      <c r="O85" s="12">
        <v>37.509</v>
      </c>
      <c r="P85" s="12">
        <v>171.618</v>
      </c>
      <c r="R85" s="68"/>
      <c r="S85" s="68"/>
      <c r="T85" s="68"/>
      <c r="U85" s="25"/>
      <c r="V85" s="25"/>
      <c r="W85" s="25"/>
    </row>
    <row r="86" spans="1:23" s="29" customFormat="1" ht="9" customHeight="1">
      <c r="A86" s="27" t="s">
        <v>87</v>
      </c>
      <c r="B86" s="11">
        <v>6.132</v>
      </c>
      <c r="C86" s="11">
        <v>11.601</v>
      </c>
      <c r="D86" s="11">
        <v>17.733</v>
      </c>
      <c r="E86" s="11">
        <v>121.981</v>
      </c>
      <c r="F86" s="11">
        <v>27.788</v>
      </c>
      <c r="G86" s="11">
        <v>149.769</v>
      </c>
      <c r="H86" s="11">
        <v>95.55</v>
      </c>
      <c r="I86" s="11">
        <v>8.79</v>
      </c>
      <c r="J86" s="11">
        <v>104.341</v>
      </c>
      <c r="K86" s="11">
        <v>227.343</v>
      </c>
      <c r="L86" s="11">
        <v>99.309</v>
      </c>
      <c r="M86" s="11">
        <v>326.652</v>
      </c>
      <c r="N86" s="11">
        <v>355.456</v>
      </c>
      <c r="O86" s="11">
        <v>138.698</v>
      </c>
      <c r="P86" s="11">
        <v>494.154</v>
      </c>
      <c r="R86" s="67"/>
      <c r="S86" s="67"/>
      <c r="T86" s="67"/>
      <c r="U86" s="25"/>
      <c r="V86" s="25"/>
      <c r="W86" s="25"/>
    </row>
    <row r="87" spans="1:23" ht="9" customHeight="1">
      <c r="A87" s="26" t="s">
        <v>88</v>
      </c>
      <c r="B87" s="12">
        <v>2.111</v>
      </c>
      <c r="C87" s="68" t="s">
        <v>210</v>
      </c>
      <c r="D87" s="12">
        <v>3.586</v>
      </c>
      <c r="E87" s="12">
        <v>27.192</v>
      </c>
      <c r="F87" s="12">
        <v>6.162000000000001</v>
      </c>
      <c r="G87" s="12">
        <v>33.354</v>
      </c>
      <c r="H87" s="12">
        <v>19.242</v>
      </c>
      <c r="I87" s="12">
        <v>1.858</v>
      </c>
      <c r="J87" s="12">
        <v>21.099</v>
      </c>
      <c r="K87" s="12">
        <v>54.345</v>
      </c>
      <c r="L87" s="12">
        <v>20.065</v>
      </c>
      <c r="M87" s="12">
        <v>74.41</v>
      </c>
      <c r="N87" s="12">
        <v>83.648</v>
      </c>
      <c r="O87" s="12">
        <v>27.701</v>
      </c>
      <c r="P87" s="12">
        <v>111.35</v>
      </c>
      <c r="Q87" s="36"/>
      <c r="R87" s="68"/>
      <c r="S87" s="68"/>
      <c r="T87" s="68"/>
      <c r="U87" s="25"/>
      <c r="V87" s="25"/>
      <c r="W87" s="25"/>
    </row>
    <row r="88" spans="1:23" ht="9" customHeight="1">
      <c r="A88" s="26" t="s">
        <v>89</v>
      </c>
      <c r="B88" s="12">
        <v>2.346</v>
      </c>
      <c r="C88" s="12">
        <v>3.404</v>
      </c>
      <c r="D88" s="12">
        <v>5.751</v>
      </c>
      <c r="E88" s="12">
        <v>33.115</v>
      </c>
      <c r="F88" s="12">
        <v>7.51</v>
      </c>
      <c r="G88" s="12">
        <v>40.623999999999995</v>
      </c>
      <c r="H88" s="12">
        <v>24.796</v>
      </c>
      <c r="I88" s="12">
        <v>2.55</v>
      </c>
      <c r="J88" s="12">
        <v>27.345</v>
      </c>
      <c r="K88" s="12">
        <v>47.931</v>
      </c>
      <c r="L88" s="12">
        <v>26.602</v>
      </c>
      <c r="M88" s="12">
        <v>74.533</v>
      </c>
      <c r="N88" s="12">
        <v>83.392</v>
      </c>
      <c r="O88" s="12">
        <v>37.516</v>
      </c>
      <c r="P88" s="12">
        <v>120.908</v>
      </c>
      <c r="Q88" s="36"/>
      <c r="R88" s="68"/>
      <c r="S88" s="68"/>
      <c r="T88" s="68"/>
      <c r="U88" s="25"/>
      <c r="V88" s="25"/>
      <c r="W88" s="25"/>
    </row>
    <row r="89" spans="1:23" ht="9" customHeight="1">
      <c r="A89" s="26" t="s">
        <v>90</v>
      </c>
      <c r="B89" s="68" t="s">
        <v>212</v>
      </c>
      <c r="C89" s="12">
        <v>2.606</v>
      </c>
      <c r="D89" s="12">
        <v>2.854</v>
      </c>
      <c r="E89" s="12">
        <v>23.625999999999998</v>
      </c>
      <c r="F89" s="12">
        <v>7.29</v>
      </c>
      <c r="G89" s="12">
        <v>30.916000000000004</v>
      </c>
      <c r="H89" s="12">
        <v>20.141</v>
      </c>
      <c r="I89" s="68" t="s">
        <v>211</v>
      </c>
      <c r="J89" s="12">
        <v>21.94</v>
      </c>
      <c r="K89" s="12">
        <v>59.116</v>
      </c>
      <c r="L89" s="12">
        <v>28.803</v>
      </c>
      <c r="M89" s="12">
        <v>87.919</v>
      </c>
      <c r="N89" s="12">
        <v>82.99</v>
      </c>
      <c r="O89" s="12">
        <v>38.699</v>
      </c>
      <c r="P89" s="12">
        <v>121.689</v>
      </c>
      <c r="Q89" s="36"/>
      <c r="R89" s="68"/>
      <c r="S89" s="68"/>
      <c r="T89" s="68"/>
      <c r="U89" s="25"/>
      <c r="V89" s="25"/>
      <c r="W89" s="25"/>
    </row>
    <row r="90" spans="1:23" ht="9" customHeight="1">
      <c r="A90" s="26" t="s">
        <v>91</v>
      </c>
      <c r="B90" s="68" t="s">
        <v>210</v>
      </c>
      <c r="C90" s="12">
        <v>4.117</v>
      </c>
      <c r="D90" s="12">
        <v>5.543</v>
      </c>
      <c r="E90" s="12">
        <v>38.049</v>
      </c>
      <c r="F90" s="12">
        <v>6.825</v>
      </c>
      <c r="G90" s="12">
        <v>44.874</v>
      </c>
      <c r="H90" s="12">
        <v>31.372</v>
      </c>
      <c r="I90" s="12">
        <v>2.584</v>
      </c>
      <c r="J90" s="12">
        <v>33.956</v>
      </c>
      <c r="K90" s="12">
        <v>65.951</v>
      </c>
      <c r="L90" s="12">
        <v>23.839</v>
      </c>
      <c r="M90" s="12">
        <v>89.791</v>
      </c>
      <c r="N90" s="12">
        <v>105.426</v>
      </c>
      <c r="O90" s="12">
        <v>34.782</v>
      </c>
      <c r="P90" s="12">
        <v>140.208</v>
      </c>
      <c r="Q90" s="36"/>
      <c r="R90" s="68"/>
      <c r="S90" s="68"/>
      <c r="T90" s="68"/>
      <c r="U90" s="25"/>
      <c r="V90" s="25"/>
      <c r="W90" s="25"/>
    </row>
    <row r="91" spans="1:23" s="29" customFormat="1" ht="9" customHeight="1">
      <c r="A91" s="27" t="s">
        <v>92</v>
      </c>
      <c r="B91" s="11">
        <v>1.431</v>
      </c>
      <c r="C91" s="11">
        <v>6.164</v>
      </c>
      <c r="D91" s="11">
        <v>7.594</v>
      </c>
      <c r="E91" s="11">
        <v>24.952</v>
      </c>
      <c r="F91" s="11">
        <v>6.241</v>
      </c>
      <c r="G91" s="11">
        <v>31.193</v>
      </c>
      <c r="H91" s="11">
        <v>16.21</v>
      </c>
      <c r="I91" s="11">
        <v>2.898</v>
      </c>
      <c r="J91" s="11">
        <v>19.108</v>
      </c>
      <c r="K91" s="11">
        <v>51.115</v>
      </c>
      <c r="L91" s="11">
        <v>20.759</v>
      </c>
      <c r="M91" s="11">
        <v>71.873</v>
      </c>
      <c r="N91" s="11">
        <v>77.498</v>
      </c>
      <c r="O91" s="11">
        <v>33.163</v>
      </c>
      <c r="P91" s="11">
        <v>110.661</v>
      </c>
      <c r="R91" s="67"/>
      <c r="S91" s="67"/>
      <c r="T91" s="67"/>
      <c r="U91" s="25"/>
      <c r="V91" s="25"/>
      <c r="W91" s="25"/>
    </row>
    <row r="92" spans="1:23" ht="9" customHeight="1">
      <c r="A92" s="26" t="s">
        <v>93</v>
      </c>
      <c r="B92" s="12">
        <v>1.067</v>
      </c>
      <c r="C92" s="12">
        <v>4.985</v>
      </c>
      <c r="D92" s="12">
        <v>6.052</v>
      </c>
      <c r="E92" s="12">
        <v>16.906</v>
      </c>
      <c r="F92" s="12">
        <v>4.68</v>
      </c>
      <c r="G92" s="12">
        <v>21.585</v>
      </c>
      <c r="H92" s="12">
        <v>11.282</v>
      </c>
      <c r="I92" s="12">
        <v>2.331</v>
      </c>
      <c r="J92" s="12">
        <v>13.612</v>
      </c>
      <c r="K92" s="12">
        <v>35.169</v>
      </c>
      <c r="L92" s="12">
        <v>15.541</v>
      </c>
      <c r="M92" s="12">
        <v>50.711</v>
      </c>
      <c r="N92" s="12">
        <v>53.142</v>
      </c>
      <c r="O92" s="12">
        <v>25.206</v>
      </c>
      <c r="P92" s="12">
        <v>78.348</v>
      </c>
      <c r="R92" s="68"/>
      <c r="S92" s="68"/>
      <c r="T92" s="68"/>
      <c r="U92" s="25"/>
      <c r="V92" s="25"/>
      <c r="W92" s="25"/>
    </row>
    <row r="93" spans="1:23" ht="9" customHeight="1">
      <c r="A93" s="26" t="s">
        <v>94</v>
      </c>
      <c r="B93" s="68" t="s">
        <v>212</v>
      </c>
      <c r="C93" s="12">
        <v>1.178</v>
      </c>
      <c r="D93" s="12">
        <v>1.543</v>
      </c>
      <c r="E93" s="12">
        <v>8.046</v>
      </c>
      <c r="F93" s="12">
        <v>1.5619999999999998</v>
      </c>
      <c r="G93" s="12">
        <v>9.608</v>
      </c>
      <c r="H93" s="12">
        <v>4.928</v>
      </c>
      <c r="I93" s="12">
        <v>0.568</v>
      </c>
      <c r="J93" s="12">
        <v>5.496</v>
      </c>
      <c r="K93" s="12">
        <v>15.945</v>
      </c>
      <c r="L93" s="12">
        <v>5.217</v>
      </c>
      <c r="M93" s="12">
        <v>21.163</v>
      </c>
      <c r="N93" s="12">
        <v>24.356</v>
      </c>
      <c r="O93" s="12">
        <v>7.957</v>
      </c>
      <c r="P93" s="12">
        <v>32.313</v>
      </c>
      <c r="R93" s="68"/>
      <c r="S93" s="68"/>
      <c r="T93" s="68"/>
      <c r="U93" s="25"/>
      <c r="V93" s="25"/>
      <c r="W93" s="25"/>
    </row>
    <row r="94" spans="1:23" s="29" customFormat="1" ht="9" customHeight="1">
      <c r="A94" s="27" t="s">
        <v>95</v>
      </c>
      <c r="B94" s="11">
        <v>32.521</v>
      </c>
      <c r="C94" s="11">
        <v>33.326</v>
      </c>
      <c r="D94" s="11">
        <v>65.848</v>
      </c>
      <c r="E94" s="11">
        <v>288.52599999999995</v>
      </c>
      <c r="F94" s="11">
        <v>90.17</v>
      </c>
      <c r="G94" s="11">
        <v>378.696</v>
      </c>
      <c r="H94" s="11">
        <v>186.134</v>
      </c>
      <c r="I94" s="11">
        <v>39.648</v>
      </c>
      <c r="J94" s="11">
        <v>225.781</v>
      </c>
      <c r="K94" s="11">
        <v>842.076</v>
      </c>
      <c r="L94" s="11">
        <v>325.25</v>
      </c>
      <c r="M94" s="11">
        <v>1167.325</v>
      </c>
      <c r="N94" s="11">
        <v>1163.123</v>
      </c>
      <c r="O94" s="11">
        <v>448.746</v>
      </c>
      <c r="P94" s="11">
        <v>1611.869</v>
      </c>
      <c r="R94" s="67"/>
      <c r="S94" s="67"/>
      <c r="T94" s="67"/>
      <c r="U94" s="25"/>
      <c r="V94" s="25"/>
      <c r="W94" s="25"/>
    </row>
    <row r="95" spans="1:23" ht="9" customHeight="1">
      <c r="A95" s="26" t="s">
        <v>96</v>
      </c>
      <c r="B95" s="12">
        <v>4.876</v>
      </c>
      <c r="C95" s="12">
        <v>6.84</v>
      </c>
      <c r="D95" s="12">
        <v>11.716</v>
      </c>
      <c r="E95" s="12">
        <v>46.015</v>
      </c>
      <c r="F95" s="12">
        <v>8.732</v>
      </c>
      <c r="G95" s="12">
        <v>54.745999999999995</v>
      </c>
      <c r="H95" s="12">
        <v>32.26</v>
      </c>
      <c r="I95" s="12">
        <v>3.058</v>
      </c>
      <c r="J95" s="12">
        <v>35.318</v>
      </c>
      <c r="K95" s="12">
        <v>119.33</v>
      </c>
      <c r="L95" s="12">
        <v>45.367</v>
      </c>
      <c r="M95" s="12">
        <v>164.697</v>
      </c>
      <c r="N95" s="12">
        <v>170.221</v>
      </c>
      <c r="O95" s="12">
        <v>60.938</v>
      </c>
      <c r="P95" s="12">
        <v>231.159</v>
      </c>
      <c r="R95" s="68"/>
      <c r="S95" s="68"/>
      <c r="T95" s="68"/>
      <c r="U95" s="25"/>
      <c r="V95" s="25"/>
      <c r="W95" s="25"/>
    </row>
    <row r="96" spans="1:23" ht="9" customHeight="1">
      <c r="A96" s="26" t="s">
        <v>97</v>
      </c>
      <c r="B96" s="12">
        <v>1.438</v>
      </c>
      <c r="C96" s="12">
        <v>9.554</v>
      </c>
      <c r="D96" s="12">
        <v>10.993</v>
      </c>
      <c r="E96" s="12">
        <v>15.036999999999999</v>
      </c>
      <c r="F96" s="12">
        <v>3.7060000000000004</v>
      </c>
      <c r="G96" s="12">
        <v>18.743</v>
      </c>
      <c r="H96" s="12">
        <v>7.868</v>
      </c>
      <c r="I96" s="12">
        <v>1.957</v>
      </c>
      <c r="J96" s="12">
        <v>9.825</v>
      </c>
      <c r="K96" s="12">
        <v>44.74</v>
      </c>
      <c r="L96" s="12">
        <v>14.517</v>
      </c>
      <c r="M96" s="12">
        <v>59.257</v>
      </c>
      <c r="N96" s="12">
        <v>61.215</v>
      </c>
      <c r="O96" s="12">
        <v>27.777</v>
      </c>
      <c r="P96" s="12">
        <v>88.992</v>
      </c>
      <c r="R96" s="68"/>
      <c r="S96" s="68"/>
      <c r="T96" s="68"/>
      <c r="U96" s="25"/>
      <c r="V96" s="25"/>
      <c r="W96" s="25"/>
    </row>
    <row r="97" spans="1:23" ht="9" customHeight="1">
      <c r="A97" s="26" t="s">
        <v>98</v>
      </c>
      <c r="B97" s="12">
        <v>9.373</v>
      </c>
      <c r="C97" s="12">
        <v>6.992</v>
      </c>
      <c r="D97" s="12">
        <v>16.365</v>
      </c>
      <c r="E97" s="12">
        <v>143.803</v>
      </c>
      <c r="F97" s="12">
        <v>49.91</v>
      </c>
      <c r="G97" s="12">
        <v>193.71300000000002</v>
      </c>
      <c r="H97" s="12">
        <v>95.219</v>
      </c>
      <c r="I97" s="12">
        <v>20.544</v>
      </c>
      <c r="J97" s="12">
        <v>115.763</v>
      </c>
      <c r="K97" s="12">
        <v>435.401</v>
      </c>
      <c r="L97" s="12">
        <v>154.758</v>
      </c>
      <c r="M97" s="12">
        <v>590.159</v>
      </c>
      <c r="N97" s="12">
        <v>588.577</v>
      </c>
      <c r="O97" s="12">
        <v>211.66</v>
      </c>
      <c r="P97" s="12">
        <v>800.237</v>
      </c>
      <c r="R97" s="68"/>
      <c r="S97" s="68"/>
      <c r="T97" s="68"/>
      <c r="U97" s="25"/>
      <c r="V97" s="25"/>
      <c r="W97" s="25"/>
    </row>
    <row r="98" spans="1:23" ht="9" customHeight="1">
      <c r="A98" s="26" t="s">
        <v>99</v>
      </c>
      <c r="B98" s="68" t="s">
        <v>210</v>
      </c>
      <c r="C98" s="12">
        <v>4.242</v>
      </c>
      <c r="D98" s="12">
        <v>5.149</v>
      </c>
      <c r="E98" s="12">
        <v>31.972</v>
      </c>
      <c r="F98" s="12">
        <v>10.587</v>
      </c>
      <c r="G98" s="12">
        <v>42.56</v>
      </c>
      <c r="H98" s="12">
        <v>21.742</v>
      </c>
      <c r="I98" s="12">
        <v>5.881</v>
      </c>
      <c r="J98" s="12">
        <v>27.624</v>
      </c>
      <c r="K98" s="12">
        <v>70.154</v>
      </c>
      <c r="L98" s="12">
        <v>27.397</v>
      </c>
      <c r="M98" s="12">
        <v>97.551</v>
      </c>
      <c r="N98" s="12">
        <v>103.033</v>
      </c>
      <c r="O98" s="12">
        <v>42.227</v>
      </c>
      <c r="P98" s="12">
        <v>145.26</v>
      </c>
      <c r="R98" s="68"/>
      <c r="S98" s="68"/>
      <c r="T98" s="68"/>
      <c r="U98" s="25"/>
      <c r="V98" s="25"/>
      <c r="W98" s="25"/>
    </row>
    <row r="99" spans="1:23" ht="9" customHeight="1">
      <c r="A99" s="26" t="s">
        <v>100</v>
      </c>
      <c r="B99" s="12">
        <v>15.927</v>
      </c>
      <c r="C99" s="12">
        <v>5.698</v>
      </c>
      <c r="D99" s="12">
        <v>21.625</v>
      </c>
      <c r="E99" s="12">
        <v>51.698</v>
      </c>
      <c r="F99" s="12">
        <v>17.235</v>
      </c>
      <c r="G99" s="12">
        <v>68.933</v>
      </c>
      <c r="H99" s="12">
        <v>29.045</v>
      </c>
      <c r="I99" s="12">
        <v>8.207</v>
      </c>
      <c r="J99" s="12">
        <v>37.252</v>
      </c>
      <c r="K99" s="12">
        <v>172.451</v>
      </c>
      <c r="L99" s="12">
        <v>83.211</v>
      </c>
      <c r="M99" s="12">
        <v>255.662</v>
      </c>
      <c r="N99" s="12">
        <v>240.077</v>
      </c>
      <c r="O99" s="12">
        <v>106.144</v>
      </c>
      <c r="P99" s="12">
        <v>346.22</v>
      </c>
      <c r="R99" s="68"/>
      <c r="S99" s="68"/>
      <c r="T99" s="68"/>
      <c r="U99" s="25"/>
      <c r="V99" s="25"/>
      <c r="W99" s="25"/>
    </row>
    <row r="100" spans="1:23" s="29" customFormat="1" ht="9" customHeight="1">
      <c r="A100" s="27" t="s">
        <v>101</v>
      </c>
      <c r="B100" s="11">
        <v>78.698</v>
      </c>
      <c r="C100" s="11">
        <v>28.534</v>
      </c>
      <c r="D100" s="11">
        <v>107.232</v>
      </c>
      <c r="E100" s="11">
        <v>243.15300000000002</v>
      </c>
      <c r="F100" s="11">
        <v>60.196</v>
      </c>
      <c r="G100" s="11">
        <v>303.348</v>
      </c>
      <c r="H100" s="11">
        <v>160.979</v>
      </c>
      <c r="I100" s="11">
        <v>26.932</v>
      </c>
      <c r="J100" s="11">
        <v>187.911</v>
      </c>
      <c r="K100" s="11">
        <v>612.881</v>
      </c>
      <c r="L100" s="11">
        <v>214.158</v>
      </c>
      <c r="M100" s="11">
        <v>827.039</v>
      </c>
      <c r="N100" s="11">
        <v>934.731</v>
      </c>
      <c r="O100" s="11">
        <v>302.888</v>
      </c>
      <c r="P100" s="11">
        <v>1237.62</v>
      </c>
      <c r="R100" s="67"/>
      <c r="S100" s="67"/>
      <c r="T100" s="67"/>
      <c r="U100" s="25"/>
      <c r="V100" s="25"/>
      <c r="W100" s="25"/>
    </row>
    <row r="101" spans="1:23" ht="9" customHeight="1">
      <c r="A101" s="26" t="s">
        <v>102</v>
      </c>
      <c r="B101" s="12">
        <v>19.603</v>
      </c>
      <c r="C101" s="12">
        <v>6.323</v>
      </c>
      <c r="D101" s="12">
        <v>25.926</v>
      </c>
      <c r="E101" s="12">
        <v>31.605</v>
      </c>
      <c r="F101" s="12">
        <v>12.104</v>
      </c>
      <c r="G101" s="12">
        <v>43.708</v>
      </c>
      <c r="H101" s="12">
        <v>17.735</v>
      </c>
      <c r="I101" s="12">
        <v>5.555</v>
      </c>
      <c r="J101" s="12">
        <v>23.289</v>
      </c>
      <c r="K101" s="12">
        <v>84.88</v>
      </c>
      <c r="L101" s="12">
        <v>35.101</v>
      </c>
      <c r="M101" s="12">
        <v>119.981</v>
      </c>
      <c r="N101" s="12">
        <v>136.087</v>
      </c>
      <c r="O101" s="12">
        <v>53.528</v>
      </c>
      <c r="P101" s="12">
        <v>189.615</v>
      </c>
      <c r="R101" s="68"/>
      <c r="S101" s="68"/>
      <c r="T101" s="68"/>
      <c r="U101" s="25"/>
      <c r="V101" s="25"/>
      <c r="W101" s="25"/>
    </row>
    <row r="102" spans="1:23" ht="9" customHeight="1">
      <c r="A102" s="26" t="s">
        <v>103</v>
      </c>
      <c r="B102" s="12">
        <v>26.598</v>
      </c>
      <c r="C102" s="12">
        <v>12.525</v>
      </c>
      <c r="D102" s="12">
        <v>39.123</v>
      </c>
      <c r="E102" s="12">
        <v>103.666</v>
      </c>
      <c r="F102" s="12">
        <v>21.921</v>
      </c>
      <c r="G102" s="12">
        <v>125.587</v>
      </c>
      <c r="H102" s="12">
        <v>68.461</v>
      </c>
      <c r="I102" s="12">
        <v>9.466</v>
      </c>
      <c r="J102" s="12">
        <v>77.927</v>
      </c>
      <c r="K102" s="12">
        <v>263.98</v>
      </c>
      <c r="L102" s="12">
        <v>87.609</v>
      </c>
      <c r="M102" s="12">
        <v>351.588</v>
      </c>
      <c r="N102" s="12">
        <v>394.244</v>
      </c>
      <c r="O102" s="12">
        <v>122.055</v>
      </c>
      <c r="P102" s="12">
        <v>516.299</v>
      </c>
      <c r="R102" s="68"/>
      <c r="S102" s="68"/>
      <c r="T102" s="68"/>
      <c r="U102" s="25"/>
      <c r="V102" s="25"/>
      <c r="W102" s="25"/>
    </row>
    <row r="103" spans="1:23" ht="9" customHeight="1">
      <c r="A103" s="26" t="s">
        <v>104</v>
      </c>
      <c r="B103" s="12">
        <v>15.133</v>
      </c>
      <c r="C103" s="12">
        <v>3.103</v>
      </c>
      <c r="D103" s="12">
        <v>18.236</v>
      </c>
      <c r="E103" s="12">
        <v>40.933</v>
      </c>
      <c r="F103" s="12">
        <v>3.8930000000000002</v>
      </c>
      <c r="G103" s="12">
        <v>44.827</v>
      </c>
      <c r="H103" s="12">
        <v>33.293</v>
      </c>
      <c r="I103" s="68" t="s">
        <v>210</v>
      </c>
      <c r="J103" s="12">
        <v>34.659</v>
      </c>
      <c r="K103" s="12">
        <v>82.666</v>
      </c>
      <c r="L103" s="12">
        <v>26.705</v>
      </c>
      <c r="M103" s="12">
        <v>109.371</v>
      </c>
      <c r="N103" s="12">
        <v>138.732</v>
      </c>
      <c r="O103" s="12">
        <v>33.701</v>
      </c>
      <c r="P103" s="12">
        <v>172.433</v>
      </c>
      <c r="R103" s="68"/>
      <c r="S103" s="68"/>
      <c r="T103" s="68"/>
      <c r="U103" s="25"/>
      <c r="V103" s="25"/>
      <c r="W103" s="25"/>
    </row>
    <row r="104" spans="1:23" ht="9" customHeight="1">
      <c r="A104" s="26" t="s">
        <v>105</v>
      </c>
      <c r="B104" s="12">
        <v>8.531</v>
      </c>
      <c r="C104" s="12">
        <v>2.929</v>
      </c>
      <c r="D104" s="12">
        <v>11.46</v>
      </c>
      <c r="E104" s="12">
        <v>24.16</v>
      </c>
      <c r="F104" s="12">
        <v>4.682</v>
      </c>
      <c r="G104" s="12">
        <v>28.842</v>
      </c>
      <c r="H104" s="12">
        <v>16.786</v>
      </c>
      <c r="I104" s="12">
        <v>2.951</v>
      </c>
      <c r="J104" s="12">
        <v>19.737</v>
      </c>
      <c r="K104" s="12">
        <v>57.432</v>
      </c>
      <c r="L104" s="12">
        <v>18.216</v>
      </c>
      <c r="M104" s="12">
        <v>75.648</v>
      </c>
      <c r="N104" s="12">
        <v>90.123</v>
      </c>
      <c r="O104" s="12">
        <v>25.827</v>
      </c>
      <c r="P104" s="12">
        <v>115.95</v>
      </c>
      <c r="R104" s="68"/>
      <c r="S104" s="68"/>
      <c r="T104" s="68"/>
      <c r="U104" s="25"/>
      <c r="V104" s="25"/>
      <c r="W104" s="25"/>
    </row>
    <row r="105" spans="1:23" ht="9" customHeight="1">
      <c r="A105" s="26" t="s">
        <v>106</v>
      </c>
      <c r="B105" s="12">
        <v>8.833</v>
      </c>
      <c r="C105" s="12">
        <v>3.654</v>
      </c>
      <c r="D105" s="12">
        <v>12.487</v>
      </c>
      <c r="E105" s="12">
        <v>42.789</v>
      </c>
      <c r="F105" s="12">
        <v>17.595</v>
      </c>
      <c r="G105" s="12">
        <v>60.385</v>
      </c>
      <c r="H105" s="12">
        <v>24.704</v>
      </c>
      <c r="I105" s="12">
        <v>7.595</v>
      </c>
      <c r="J105" s="12">
        <v>32.299</v>
      </c>
      <c r="K105" s="12">
        <v>123.923</v>
      </c>
      <c r="L105" s="12">
        <v>46.528</v>
      </c>
      <c r="M105" s="12">
        <v>170.451</v>
      </c>
      <c r="N105" s="12">
        <v>175.546</v>
      </c>
      <c r="O105" s="12">
        <v>67.777</v>
      </c>
      <c r="P105" s="12">
        <v>243.323</v>
      </c>
      <c r="R105" s="68"/>
      <c r="S105" s="68"/>
      <c r="T105" s="68"/>
      <c r="U105" s="25"/>
      <c r="V105" s="25"/>
      <c r="W105" s="25"/>
    </row>
    <row r="106" spans="1:23" s="29" customFormat="1" ht="9" customHeight="1">
      <c r="A106" s="27" t="s">
        <v>107</v>
      </c>
      <c r="B106" s="11">
        <v>7.43</v>
      </c>
      <c r="C106" s="11">
        <v>7.093</v>
      </c>
      <c r="D106" s="11">
        <v>14.523</v>
      </c>
      <c r="E106" s="11">
        <v>41.38</v>
      </c>
      <c r="F106" s="11">
        <v>8.914</v>
      </c>
      <c r="G106" s="11">
        <v>50.294</v>
      </c>
      <c r="H106" s="11">
        <v>25.586</v>
      </c>
      <c r="I106" s="11">
        <v>3.775</v>
      </c>
      <c r="J106" s="11">
        <v>29.362</v>
      </c>
      <c r="K106" s="11">
        <v>89.891</v>
      </c>
      <c r="L106" s="11">
        <v>35.894</v>
      </c>
      <c r="M106" s="11">
        <v>125.785</v>
      </c>
      <c r="N106" s="11">
        <v>138.701</v>
      </c>
      <c r="O106" s="11">
        <v>51.901</v>
      </c>
      <c r="P106" s="11">
        <v>190.602</v>
      </c>
      <c r="R106" s="67"/>
      <c r="S106" s="67"/>
      <c r="T106" s="67"/>
      <c r="U106" s="25"/>
      <c r="V106" s="25"/>
      <c r="W106" s="25"/>
    </row>
    <row r="107" spans="1:23" ht="9" customHeight="1">
      <c r="A107" s="26" t="s">
        <v>108</v>
      </c>
      <c r="B107" s="12">
        <v>4.376</v>
      </c>
      <c r="C107" s="12">
        <v>3.636</v>
      </c>
      <c r="D107" s="12">
        <v>8.013</v>
      </c>
      <c r="E107" s="12">
        <v>27.668</v>
      </c>
      <c r="F107" s="12">
        <v>5.561999999999999</v>
      </c>
      <c r="G107" s="12">
        <v>33.231</v>
      </c>
      <c r="H107" s="12">
        <v>17.078</v>
      </c>
      <c r="I107" s="12">
        <v>2.4</v>
      </c>
      <c r="J107" s="12">
        <v>19.478</v>
      </c>
      <c r="K107" s="12">
        <v>59.991</v>
      </c>
      <c r="L107" s="12">
        <v>24.205</v>
      </c>
      <c r="M107" s="12">
        <v>84.197</v>
      </c>
      <c r="N107" s="12">
        <v>92.036</v>
      </c>
      <c r="O107" s="12">
        <v>33.404</v>
      </c>
      <c r="P107" s="12">
        <v>125.44</v>
      </c>
      <c r="R107" s="68"/>
      <c r="S107" s="68"/>
      <c r="T107" s="68"/>
      <c r="U107" s="25"/>
      <c r="V107" s="25"/>
      <c r="W107" s="25"/>
    </row>
    <row r="108" spans="1:23" ht="9" customHeight="1">
      <c r="A108" s="26" t="s">
        <v>109</v>
      </c>
      <c r="B108" s="12">
        <v>3.054</v>
      </c>
      <c r="C108" s="12">
        <v>3.456</v>
      </c>
      <c r="D108" s="12">
        <v>6.51</v>
      </c>
      <c r="E108" s="12">
        <v>13.710999999999999</v>
      </c>
      <c r="F108" s="12">
        <v>3.3520000000000003</v>
      </c>
      <c r="G108" s="12">
        <v>17.063</v>
      </c>
      <c r="H108" s="12">
        <v>8.508</v>
      </c>
      <c r="I108" s="12">
        <v>1.375</v>
      </c>
      <c r="J108" s="12">
        <v>9.883</v>
      </c>
      <c r="K108" s="12">
        <v>29.9</v>
      </c>
      <c r="L108" s="12">
        <v>11.688</v>
      </c>
      <c r="M108" s="12">
        <v>41.588</v>
      </c>
      <c r="N108" s="12">
        <v>46.665</v>
      </c>
      <c r="O108" s="12">
        <v>18.496</v>
      </c>
      <c r="P108" s="12">
        <v>65.161</v>
      </c>
      <c r="R108" s="68"/>
      <c r="S108" s="68"/>
      <c r="T108" s="68"/>
      <c r="U108" s="25"/>
      <c r="V108" s="25"/>
      <c r="W108" s="25"/>
    </row>
    <row r="109" spans="1:23" s="29" customFormat="1" ht="9" customHeight="1">
      <c r="A109" s="27" t="s">
        <v>110</v>
      </c>
      <c r="B109" s="11">
        <v>44.028</v>
      </c>
      <c r="C109" s="11">
        <v>11.865</v>
      </c>
      <c r="D109" s="11">
        <v>55.894</v>
      </c>
      <c r="E109" s="11">
        <v>79.762</v>
      </c>
      <c r="F109" s="11">
        <v>29.602</v>
      </c>
      <c r="G109" s="11">
        <v>109.364</v>
      </c>
      <c r="H109" s="11">
        <v>35.478</v>
      </c>
      <c r="I109" s="11">
        <v>12.86</v>
      </c>
      <c r="J109" s="11">
        <v>48.338</v>
      </c>
      <c r="K109" s="11">
        <v>304.217</v>
      </c>
      <c r="L109" s="11">
        <v>116.663</v>
      </c>
      <c r="M109" s="11">
        <v>420.88</v>
      </c>
      <c r="N109" s="11">
        <v>428.008</v>
      </c>
      <c r="O109" s="11">
        <v>158.13</v>
      </c>
      <c r="P109" s="11">
        <v>586.138</v>
      </c>
      <c r="R109" s="67"/>
      <c r="S109" s="67"/>
      <c r="T109" s="67"/>
      <c r="U109" s="25"/>
      <c r="V109" s="25"/>
      <c r="W109" s="25"/>
    </row>
    <row r="110" spans="1:23" ht="9" customHeight="1">
      <c r="A110" s="26" t="s">
        <v>111</v>
      </c>
      <c r="B110" s="12">
        <v>16.79</v>
      </c>
      <c r="C110" s="12">
        <v>5.752</v>
      </c>
      <c r="D110" s="12">
        <v>22.542</v>
      </c>
      <c r="E110" s="12">
        <v>28.2</v>
      </c>
      <c r="F110" s="12">
        <v>9.924</v>
      </c>
      <c r="G110" s="12">
        <v>38.123999999999995</v>
      </c>
      <c r="H110" s="12">
        <v>13.754</v>
      </c>
      <c r="I110" s="12">
        <v>4.241</v>
      </c>
      <c r="J110" s="12">
        <v>17.994</v>
      </c>
      <c r="K110" s="12">
        <v>113.407</v>
      </c>
      <c r="L110" s="12">
        <v>46.456</v>
      </c>
      <c r="M110" s="12">
        <v>159.862</v>
      </c>
      <c r="N110" s="12">
        <v>158.397</v>
      </c>
      <c r="O110" s="12">
        <v>62.132</v>
      </c>
      <c r="P110" s="12">
        <v>220.528</v>
      </c>
      <c r="R110" s="68"/>
      <c r="S110" s="68"/>
      <c r="T110" s="68"/>
      <c r="U110" s="25"/>
      <c r="V110" s="25"/>
      <c r="W110" s="25"/>
    </row>
    <row r="111" spans="1:23" ht="9" customHeight="1">
      <c r="A111" s="26" t="s">
        <v>112</v>
      </c>
      <c r="B111" s="12">
        <v>4.39</v>
      </c>
      <c r="C111" s="12">
        <v>1.847</v>
      </c>
      <c r="D111" s="12">
        <v>6.237</v>
      </c>
      <c r="E111" s="12">
        <v>17.923000000000002</v>
      </c>
      <c r="F111" s="12">
        <v>6.689</v>
      </c>
      <c r="G111" s="12">
        <v>24.611</v>
      </c>
      <c r="H111" s="12">
        <v>8.468</v>
      </c>
      <c r="I111" s="12">
        <v>2.091</v>
      </c>
      <c r="J111" s="12">
        <v>10.558</v>
      </c>
      <c r="K111" s="12">
        <v>66.058</v>
      </c>
      <c r="L111" s="12">
        <v>21.415</v>
      </c>
      <c r="M111" s="12">
        <v>87.474</v>
      </c>
      <c r="N111" s="12">
        <v>88.371</v>
      </c>
      <c r="O111" s="12">
        <v>29.95</v>
      </c>
      <c r="P111" s="12">
        <v>118.322</v>
      </c>
      <c r="R111" s="68"/>
      <c r="S111" s="68"/>
      <c r="T111" s="68"/>
      <c r="U111" s="25"/>
      <c r="V111" s="25"/>
      <c r="W111" s="25"/>
    </row>
    <row r="112" spans="1:23" ht="9" customHeight="1">
      <c r="A112" s="26" t="s">
        <v>113</v>
      </c>
      <c r="B112" s="12">
        <v>13.913</v>
      </c>
      <c r="C112" s="68" t="s">
        <v>210</v>
      </c>
      <c r="D112" s="12">
        <v>15.401</v>
      </c>
      <c r="E112" s="12">
        <v>19.908</v>
      </c>
      <c r="F112" s="12">
        <v>8.308</v>
      </c>
      <c r="G112" s="12">
        <v>28.216</v>
      </c>
      <c r="H112" s="12">
        <v>7.157</v>
      </c>
      <c r="I112" s="12">
        <v>4.553</v>
      </c>
      <c r="J112" s="12">
        <v>11.71</v>
      </c>
      <c r="K112" s="12">
        <v>83.303</v>
      </c>
      <c r="L112" s="12">
        <v>31.385</v>
      </c>
      <c r="M112" s="12">
        <v>114.688</v>
      </c>
      <c r="N112" s="12">
        <v>117.124</v>
      </c>
      <c r="O112" s="12">
        <v>41.181</v>
      </c>
      <c r="P112" s="12">
        <v>158.305</v>
      </c>
      <c r="R112" s="68"/>
      <c r="S112" s="68"/>
      <c r="T112" s="68"/>
      <c r="U112" s="25"/>
      <c r="V112" s="25"/>
      <c r="W112" s="25"/>
    </row>
    <row r="113" spans="1:23" ht="9" customHeight="1">
      <c r="A113" s="26" t="s">
        <v>114</v>
      </c>
      <c r="B113" s="12">
        <v>4.512</v>
      </c>
      <c r="C113" s="12">
        <v>1.709</v>
      </c>
      <c r="D113" s="12">
        <v>6.221</v>
      </c>
      <c r="E113" s="12">
        <v>6.663</v>
      </c>
      <c r="F113" s="12">
        <v>2.237</v>
      </c>
      <c r="G113" s="12">
        <v>8.901</v>
      </c>
      <c r="H113" s="12">
        <v>2.73</v>
      </c>
      <c r="I113" s="12">
        <v>0.997</v>
      </c>
      <c r="J113" s="12">
        <v>3.727</v>
      </c>
      <c r="K113" s="12">
        <v>18.089</v>
      </c>
      <c r="L113" s="12">
        <v>8.418</v>
      </c>
      <c r="M113" s="12">
        <v>26.507</v>
      </c>
      <c r="N113" s="12">
        <v>29.264</v>
      </c>
      <c r="O113" s="12">
        <v>12.365</v>
      </c>
      <c r="P113" s="12">
        <v>41.628</v>
      </c>
      <c r="R113" s="68"/>
      <c r="S113" s="68"/>
      <c r="T113" s="68"/>
      <c r="U113" s="25"/>
      <c r="V113" s="25"/>
      <c r="W113" s="25"/>
    </row>
    <row r="114" spans="1:23" ht="9" customHeight="1">
      <c r="A114" s="26" t="s">
        <v>115</v>
      </c>
      <c r="B114" s="12">
        <v>4.424</v>
      </c>
      <c r="C114" s="12">
        <v>1.069</v>
      </c>
      <c r="D114" s="12">
        <v>5.493</v>
      </c>
      <c r="E114" s="12">
        <v>7.068</v>
      </c>
      <c r="F114" s="12">
        <v>2.444</v>
      </c>
      <c r="G114" s="12">
        <v>9.513</v>
      </c>
      <c r="H114" s="12">
        <v>3.37</v>
      </c>
      <c r="I114" s="12">
        <v>0.979</v>
      </c>
      <c r="J114" s="12">
        <v>4.349</v>
      </c>
      <c r="K114" s="12">
        <v>23.36</v>
      </c>
      <c r="L114" s="12">
        <v>8.989</v>
      </c>
      <c r="M114" s="12">
        <v>32.349</v>
      </c>
      <c r="N114" s="12">
        <v>34.853</v>
      </c>
      <c r="O114" s="12">
        <v>12.502</v>
      </c>
      <c r="P114" s="12">
        <v>47.355</v>
      </c>
      <c r="R114" s="68"/>
      <c r="S114" s="68"/>
      <c r="T114" s="68"/>
      <c r="U114" s="25"/>
      <c r="V114" s="25"/>
      <c r="W114" s="25"/>
    </row>
    <row r="115" spans="1:23" s="29" customFormat="1" ht="9" customHeight="1">
      <c r="A115" s="27" t="s">
        <v>116</v>
      </c>
      <c r="B115" s="11">
        <v>71.422</v>
      </c>
      <c r="C115" s="11">
        <v>34.567</v>
      </c>
      <c r="D115" s="11">
        <v>105.989</v>
      </c>
      <c r="E115" s="11">
        <v>193.86599999999999</v>
      </c>
      <c r="F115" s="11">
        <v>70.439</v>
      </c>
      <c r="G115" s="11">
        <v>264.305</v>
      </c>
      <c r="H115" s="11">
        <v>99.944</v>
      </c>
      <c r="I115" s="11">
        <v>29.686</v>
      </c>
      <c r="J115" s="11">
        <v>129.629</v>
      </c>
      <c r="K115" s="11">
        <v>833.553</v>
      </c>
      <c r="L115" s="11">
        <v>260.611</v>
      </c>
      <c r="M115" s="11">
        <v>1094.165</v>
      </c>
      <c r="N115" s="11">
        <v>1098.841</v>
      </c>
      <c r="O115" s="11">
        <v>365.617</v>
      </c>
      <c r="P115" s="11">
        <v>1464.458</v>
      </c>
      <c r="R115" s="67"/>
      <c r="S115" s="67"/>
      <c r="T115" s="67"/>
      <c r="U115" s="25"/>
      <c r="V115" s="25"/>
      <c r="W115" s="25"/>
    </row>
    <row r="116" spans="1:23" ht="9" customHeight="1">
      <c r="A116" s="26" t="s">
        <v>117</v>
      </c>
      <c r="B116" s="12">
        <v>6.611</v>
      </c>
      <c r="C116" s="12">
        <v>4.305</v>
      </c>
      <c r="D116" s="12">
        <v>10.916</v>
      </c>
      <c r="E116" s="12">
        <v>14.811</v>
      </c>
      <c r="F116" s="12">
        <v>6.387</v>
      </c>
      <c r="G116" s="12">
        <v>21.198</v>
      </c>
      <c r="H116" s="12">
        <v>7.484</v>
      </c>
      <c r="I116" s="12">
        <v>1.877</v>
      </c>
      <c r="J116" s="12">
        <v>9.361</v>
      </c>
      <c r="K116" s="12">
        <v>72.364</v>
      </c>
      <c r="L116" s="12">
        <v>19.706</v>
      </c>
      <c r="M116" s="12">
        <v>92.07</v>
      </c>
      <c r="N116" s="12">
        <v>93.785</v>
      </c>
      <c r="O116" s="12">
        <v>30.398</v>
      </c>
      <c r="P116" s="12">
        <v>124.183</v>
      </c>
      <c r="R116" s="68"/>
      <c r="S116" s="68"/>
      <c r="T116" s="68"/>
      <c r="U116" s="25"/>
      <c r="V116" s="25"/>
      <c r="W116" s="25"/>
    </row>
    <row r="117" spans="1:23" ht="9" customHeight="1">
      <c r="A117" s="26" t="s">
        <v>118</v>
      </c>
      <c r="B117" s="12">
        <v>9.104</v>
      </c>
      <c r="C117" s="12">
        <v>5.667</v>
      </c>
      <c r="D117" s="12">
        <v>14.771</v>
      </c>
      <c r="E117" s="12">
        <v>39.161</v>
      </c>
      <c r="F117" s="12">
        <v>15.7</v>
      </c>
      <c r="G117" s="12">
        <v>54.861000000000004</v>
      </c>
      <c r="H117" s="12">
        <v>19.163</v>
      </c>
      <c r="I117" s="12">
        <v>7.906</v>
      </c>
      <c r="J117" s="12">
        <v>27.069</v>
      </c>
      <c r="K117" s="12">
        <v>221.621</v>
      </c>
      <c r="L117" s="12">
        <v>66.421</v>
      </c>
      <c r="M117" s="12">
        <v>288.042</v>
      </c>
      <c r="N117" s="12">
        <v>269.886</v>
      </c>
      <c r="O117" s="12">
        <v>87.788</v>
      </c>
      <c r="P117" s="12">
        <v>357.674</v>
      </c>
      <c r="R117" s="68"/>
      <c r="S117" s="68"/>
      <c r="T117" s="68"/>
      <c r="U117" s="25"/>
      <c r="V117" s="25"/>
      <c r="W117" s="25"/>
    </row>
    <row r="118" spans="1:23" ht="9" customHeight="1">
      <c r="A118" s="26" t="s">
        <v>119</v>
      </c>
      <c r="B118" s="12">
        <v>8.713</v>
      </c>
      <c r="C118" s="68" t="s">
        <v>211</v>
      </c>
      <c r="D118" s="12">
        <v>10.546</v>
      </c>
      <c r="E118" s="12">
        <v>30.89</v>
      </c>
      <c r="F118" s="12">
        <v>10.556999999999999</v>
      </c>
      <c r="G118" s="12">
        <v>41.447</v>
      </c>
      <c r="H118" s="12">
        <v>14.12</v>
      </c>
      <c r="I118" s="12">
        <v>3.582</v>
      </c>
      <c r="J118" s="12">
        <v>17.702</v>
      </c>
      <c r="K118" s="12">
        <v>114.762</v>
      </c>
      <c r="L118" s="12">
        <v>31.512</v>
      </c>
      <c r="M118" s="12">
        <v>146.274</v>
      </c>
      <c r="N118" s="12">
        <v>154.365</v>
      </c>
      <c r="O118" s="12">
        <v>43.902</v>
      </c>
      <c r="P118" s="12">
        <v>198.267</v>
      </c>
      <c r="R118" s="68"/>
      <c r="S118" s="68"/>
      <c r="T118" s="68"/>
      <c r="U118" s="25"/>
      <c r="V118" s="25"/>
      <c r="W118" s="25"/>
    </row>
    <row r="119" spans="1:23" ht="9" customHeight="1">
      <c r="A119" s="26" t="s">
        <v>120</v>
      </c>
      <c r="B119" s="12">
        <v>5.887</v>
      </c>
      <c r="C119" s="12">
        <v>6.038</v>
      </c>
      <c r="D119" s="12">
        <v>11.924</v>
      </c>
      <c r="E119" s="12">
        <v>13.491</v>
      </c>
      <c r="F119" s="12">
        <v>5.058</v>
      </c>
      <c r="G119" s="12">
        <v>18.551000000000002</v>
      </c>
      <c r="H119" s="12">
        <v>5.505</v>
      </c>
      <c r="I119" s="68" t="s">
        <v>211</v>
      </c>
      <c r="J119" s="12">
        <v>7.978</v>
      </c>
      <c r="K119" s="12">
        <v>72.81</v>
      </c>
      <c r="L119" s="12">
        <v>23.591</v>
      </c>
      <c r="M119" s="12">
        <v>96.401</v>
      </c>
      <c r="N119" s="12">
        <v>92.188</v>
      </c>
      <c r="O119" s="12">
        <v>34.687</v>
      </c>
      <c r="P119" s="12">
        <v>126.875</v>
      </c>
      <c r="R119" s="68"/>
      <c r="S119" s="68"/>
      <c r="T119" s="68"/>
      <c r="U119" s="25"/>
      <c r="V119" s="25"/>
      <c r="W119" s="25"/>
    </row>
    <row r="120" spans="1:23" ht="9" customHeight="1">
      <c r="A120" s="26" t="s">
        <v>121</v>
      </c>
      <c r="B120" s="12">
        <v>2.876</v>
      </c>
      <c r="C120" s="68" t="s">
        <v>211</v>
      </c>
      <c r="D120" s="12">
        <v>4.424</v>
      </c>
      <c r="E120" s="12">
        <v>12.26</v>
      </c>
      <c r="F120" s="12">
        <v>2.623</v>
      </c>
      <c r="G120" s="12">
        <v>14.884</v>
      </c>
      <c r="H120" s="12">
        <v>5.682</v>
      </c>
      <c r="I120" s="68" t="s">
        <v>210</v>
      </c>
      <c r="J120" s="12">
        <v>6.878</v>
      </c>
      <c r="K120" s="12">
        <v>37.034</v>
      </c>
      <c r="L120" s="12">
        <v>12.425</v>
      </c>
      <c r="M120" s="12">
        <v>49.46</v>
      </c>
      <c r="N120" s="12">
        <v>52.172</v>
      </c>
      <c r="O120" s="12">
        <v>16.596</v>
      </c>
      <c r="P120" s="12">
        <v>68.767</v>
      </c>
      <c r="R120" s="68"/>
      <c r="S120" s="68"/>
      <c r="T120" s="68"/>
      <c r="U120" s="25"/>
      <c r="V120" s="25"/>
      <c r="W120" s="25"/>
    </row>
    <row r="121" spans="1:23" ht="9" customHeight="1">
      <c r="A121" s="26" t="s">
        <v>122</v>
      </c>
      <c r="B121" s="12">
        <v>2.233</v>
      </c>
      <c r="C121" s="12">
        <v>1.422</v>
      </c>
      <c r="D121" s="12">
        <v>3.654</v>
      </c>
      <c r="E121" s="12">
        <v>8.59</v>
      </c>
      <c r="F121" s="12">
        <v>2.6340000000000003</v>
      </c>
      <c r="G121" s="12">
        <v>11.224</v>
      </c>
      <c r="H121" s="12">
        <v>4.763</v>
      </c>
      <c r="I121" s="12">
        <v>1.457</v>
      </c>
      <c r="J121" s="12">
        <v>6.22</v>
      </c>
      <c r="K121" s="12">
        <v>26.513</v>
      </c>
      <c r="L121" s="12">
        <v>9.662</v>
      </c>
      <c r="M121" s="12">
        <v>36.175</v>
      </c>
      <c r="N121" s="12">
        <v>37.336</v>
      </c>
      <c r="O121" s="12">
        <v>13.718</v>
      </c>
      <c r="P121" s="12">
        <v>51.054</v>
      </c>
      <c r="R121" s="68"/>
      <c r="S121" s="68"/>
      <c r="T121" s="68"/>
      <c r="U121" s="25"/>
      <c r="V121" s="25"/>
      <c r="W121" s="25"/>
    </row>
    <row r="122" spans="1:23" ht="9" customHeight="1">
      <c r="A122" s="26" t="s">
        <v>123</v>
      </c>
      <c r="B122" s="12">
        <v>14.017</v>
      </c>
      <c r="C122" s="12">
        <v>5.932</v>
      </c>
      <c r="D122" s="12">
        <v>19.949</v>
      </c>
      <c r="E122" s="12">
        <v>42.574</v>
      </c>
      <c r="F122" s="12">
        <v>16.4</v>
      </c>
      <c r="G122" s="12">
        <v>58.973</v>
      </c>
      <c r="H122" s="12">
        <v>24.444</v>
      </c>
      <c r="I122" s="12">
        <v>7.936</v>
      </c>
      <c r="J122" s="12">
        <v>32.379</v>
      </c>
      <c r="K122" s="12">
        <v>170.706</v>
      </c>
      <c r="L122" s="12">
        <v>59.437</v>
      </c>
      <c r="M122" s="12">
        <v>230.143</v>
      </c>
      <c r="N122" s="12">
        <v>227.297</v>
      </c>
      <c r="O122" s="12">
        <v>81.769</v>
      </c>
      <c r="P122" s="12">
        <v>309.066</v>
      </c>
      <c r="R122" s="68"/>
      <c r="S122" s="68"/>
      <c r="T122" s="68"/>
      <c r="U122" s="25"/>
      <c r="V122" s="25"/>
      <c r="W122" s="25"/>
    </row>
    <row r="123" spans="1:23" ht="9" customHeight="1">
      <c r="A123" s="26" t="s">
        <v>124</v>
      </c>
      <c r="B123" s="12">
        <v>16.806</v>
      </c>
      <c r="C123" s="12">
        <v>7.393</v>
      </c>
      <c r="D123" s="12">
        <v>24.199</v>
      </c>
      <c r="E123" s="12">
        <v>12.63</v>
      </c>
      <c r="F123" s="12">
        <v>6.936</v>
      </c>
      <c r="G123" s="12">
        <v>19.566</v>
      </c>
      <c r="H123" s="12">
        <v>7.543</v>
      </c>
      <c r="I123" s="68" t="s">
        <v>211</v>
      </c>
      <c r="J123" s="12">
        <v>9.338</v>
      </c>
      <c r="K123" s="12">
        <v>43.928</v>
      </c>
      <c r="L123" s="12">
        <v>17.473</v>
      </c>
      <c r="M123" s="12">
        <v>61.401</v>
      </c>
      <c r="N123" s="12">
        <v>73.363</v>
      </c>
      <c r="O123" s="12">
        <v>31.802</v>
      </c>
      <c r="P123" s="12">
        <v>105.165</v>
      </c>
      <c r="R123" s="68"/>
      <c r="S123" s="68"/>
      <c r="T123" s="68"/>
      <c r="U123" s="25"/>
      <c r="V123" s="25"/>
      <c r="W123" s="25"/>
    </row>
    <row r="124" spans="1:23" ht="9" customHeight="1">
      <c r="A124" s="26" t="s">
        <v>125</v>
      </c>
      <c r="B124" s="12">
        <v>5.177</v>
      </c>
      <c r="C124" s="68" t="s">
        <v>212</v>
      </c>
      <c r="D124" s="12">
        <v>5.606</v>
      </c>
      <c r="E124" s="12">
        <v>19.458</v>
      </c>
      <c r="F124" s="12">
        <v>4.144</v>
      </c>
      <c r="G124" s="12">
        <v>23.602</v>
      </c>
      <c r="H124" s="12">
        <v>11.24</v>
      </c>
      <c r="I124" s="68" t="s">
        <v>210</v>
      </c>
      <c r="J124" s="12">
        <v>12.705</v>
      </c>
      <c r="K124" s="12">
        <v>73.815</v>
      </c>
      <c r="L124" s="12">
        <v>20.384</v>
      </c>
      <c r="M124" s="12">
        <v>94.199</v>
      </c>
      <c r="N124" s="12">
        <v>98.45</v>
      </c>
      <c r="O124" s="12">
        <v>24.958</v>
      </c>
      <c r="P124" s="12">
        <v>123.407</v>
      </c>
      <c r="R124" s="68"/>
      <c r="S124" s="68"/>
      <c r="T124" s="68"/>
      <c r="U124" s="25"/>
      <c r="V124" s="25"/>
      <c r="W124" s="25"/>
    </row>
    <row r="125" spans="1:23" s="29" customFormat="1" ht="9" customHeight="1">
      <c r="A125" s="27" t="s">
        <v>126</v>
      </c>
      <c r="B125" s="11">
        <v>12.717</v>
      </c>
      <c r="C125" s="11">
        <v>21.684</v>
      </c>
      <c r="D125" s="11">
        <v>34.402</v>
      </c>
      <c r="E125" s="11">
        <v>91.215</v>
      </c>
      <c r="F125" s="11">
        <v>31.234</v>
      </c>
      <c r="G125" s="11">
        <v>122.44800000000001</v>
      </c>
      <c r="H125" s="11">
        <v>48.477</v>
      </c>
      <c r="I125" s="11">
        <v>13.281</v>
      </c>
      <c r="J125" s="11">
        <v>61.757</v>
      </c>
      <c r="K125" s="11">
        <v>327.204</v>
      </c>
      <c r="L125" s="11">
        <v>108.235</v>
      </c>
      <c r="M125" s="11">
        <v>435.439</v>
      </c>
      <c r="N125" s="11">
        <v>431.135</v>
      </c>
      <c r="O125" s="11">
        <v>161.153</v>
      </c>
      <c r="P125" s="11">
        <v>592.289</v>
      </c>
      <c r="R125" s="67"/>
      <c r="S125" s="67"/>
      <c r="T125" s="67"/>
      <c r="U125" s="25"/>
      <c r="V125" s="25"/>
      <c r="W125" s="25"/>
    </row>
    <row r="126" spans="1:23" ht="9" customHeight="1">
      <c r="A126" s="26" t="s">
        <v>127</v>
      </c>
      <c r="B126" s="68" t="s">
        <v>210</v>
      </c>
      <c r="C126" s="12">
        <v>3.366</v>
      </c>
      <c r="D126" s="12">
        <v>4.539</v>
      </c>
      <c r="E126" s="12">
        <v>16.548000000000002</v>
      </c>
      <c r="F126" s="12">
        <v>6.7219999999999995</v>
      </c>
      <c r="G126" s="12">
        <v>23.27</v>
      </c>
      <c r="H126" s="12">
        <v>7.876</v>
      </c>
      <c r="I126" s="12">
        <v>3.431</v>
      </c>
      <c r="J126" s="12">
        <v>11.307</v>
      </c>
      <c r="K126" s="12">
        <v>65.219</v>
      </c>
      <c r="L126" s="12">
        <v>16.869</v>
      </c>
      <c r="M126" s="12">
        <v>82.087</v>
      </c>
      <c r="N126" s="12">
        <v>82.939</v>
      </c>
      <c r="O126" s="12">
        <v>26.956</v>
      </c>
      <c r="P126" s="12">
        <v>109.896</v>
      </c>
      <c r="R126" s="68"/>
      <c r="S126" s="68"/>
      <c r="T126" s="68"/>
      <c r="U126" s="25"/>
      <c r="V126" s="25"/>
      <c r="W126" s="25"/>
    </row>
    <row r="127" spans="1:23" ht="9" customHeight="1">
      <c r="A127" s="26" t="s">
        <v>128</v>
      </c>
      <c r="B127" s="12">
        <v>1.186</v>
      </c>
      <c r="C127" s="12">
        <v>2.454</v>
      </c>
      <c r="D127" s="12">
        <v>3.64</v>
      </c>
      <c r="E127" s="12">
        <v>10.374</v>
      </c>
      <c r="F127" s="12">
        <v>4.013</v>
      </c>
      <c r="G127" s="12">
        <v>14.387</v>
      </c>
      <c r="H127" s="12">
        <v>6.444</v>
      </c>
      <c r="I127" s="12">
        <v>1.8</v>
      </c>
      <c r="J127" s="12">
        <v>8.244</v>
      </c>
      <c r="K127" s="12">
        <v>28.174</v>
      </c>
      <c r="L127" s="12">
        <v>9.133</v>
      </c>
      <c r="M127" s="12">
        <v>37.307</v>
      </c>
      <c r="N127" s="12">
        <v>39.734</v>
      </c>
      <c r="O127" s="12">
        <v>15.6</v>
      </c>
      <c r="P127" s="12">
        <v>55.334</v>
      </c>
      <c r="R127" s="68"/>
      <c r="S127" s="68"/>
      <c r="T127" s="68"/>
      <c r="U127" s="25"/>
      <c r="V127" s="25"/>
      <c r="W127" s="25"/>
    </row>
    <row r="128" spans="1:23" ht="9" customHeight="1">
      <c r="A128" s="26" t="s">
        <v>129</v>
      </c>
      <c r="B128" s="68" t="s">
        <v>211</v>
      </c>
      <c r="C128" s="12">
        <v>4.536</v>
      </c>
      <c r="D128" s="12">
        <v>6.276</v>
      </c>
      <c r="E128" s="12">
        <v>24.01</v>
      </c>
      <c r="F128" s="12">
        <v>8.124</v>
      </c>
      <c r="G128" s="12">
        <v>32.134</v>
      </c>
      <c r="H128" s="12">
        <v>11.488</v>
      </c>
      <c r="I128" s="12">
        <v>4.138</v>
      </c>
      <c r="J128" s="12">
        <v>15.626</v>
      </c>
      <c r="K128" s="12">
        <v>125.382</v>
      </c>
      <c r="L128" s="12">
        <v>48.609</v>
      </c>
      <c r="M128" s="12">
        <v>173.991</v>
      </c>
      <c r="N128" s="12">
        <v>151.132</v>
      </c>
      <c r="O128" s="12">
        <v>61.269</v>
      </c>
      <c r="P128" s="12">
        <v>212.401</v>
      </c>
      <c r="R128" s="68"/>
      <c r="S128" s="68"/>
      <c r="T128" s="68"/>
      <c r="U128" s="25"/>
      <c r="V128" s="25"/>
      <c r="W128" s="25"/>
    </row>
    <row r="129" spans="1:23" ht="9" customHeight="1">
      <c r="A129" s="26" t="s">
        <v>130</v>
      </c>
      <c r="B129" s="12">
        <v>3.446</v>
      </c>
      <c r="C129" s="12">
        <v>3.863</v>
      </c>
      <c r="D129" s="12">
        <v>7.309</v>
      </c>
      <c r="E129" s="12">
        <v>6.503</v>
      </c>
      <c r="F129" s="12">
        <v>2.572</v>
      </c>
      <c r="G129" s="12">
        <v>9.075</v>
      </c>
      <c r="H129" s="12">
        <v>3.159</v>
      </c>
      <c r="I129" s="68" t="s">
        <v>210</v>
      </c>
      <c r="J129" s="12">
        <v>3.84</v>
      </c>
      <c r="K129" s="12">
        <v>32.142</v>
      </c>
      <c r="L129" s="12">
        <v>9.739</v>
      </c>
      <c r="M129" s="12">
        <v>41.881</v>
      </c>
      <c r="N129" s="12">
        <v>42.092</v>
      </c>
      <c r="O129" s="12">
        <v>16.174</v>
      </c>
      <c r="P129" s="12">
        <v>58.265</v>
      </c>
      <c r="R129" s="68"/>
      <c r="S129" s="68"/>
      <c r="T129" s="68"/>
      <c r="U129" s="25"/>
      <c r="V129" s="25"/>
      <c r="W129" s="25"/>
    </row>
    <row r="130" spans="1:23" ht="9" customHeight="1">
      <c r="A130" s="13" t="s">
        <v>171</v>
      </c>
      <c r="B130" s="12">
        <v>1.559</v>
      </c>
      <c r="C130" s="12">
        <v>2.049</v>
      </c>
      <c r="D130" s="12">
        <v>3.608</v>
      </c>
      <c r="E130" s="12">
        <v>11.15</v>
      </c>
      <c r="F130" s="12">
        <v>4.64</v>
      </c>
      <c r="G130" s="12">
        <v>15.789</v>
      </c>
      <c r="H130" s="12">
        <v>4.231</v>
      </c>
      <c r="I130" s="12">
        <v>1.901</v>
      </c>
      <c r="J130" s="12">
        <v>6.132</v>
      </c>
      <c r="K130" s="12">
        <v>31.864</v>
      </c>
      <c r="L130" s="12">
        <v>10.518</v>
      </c>
      <c r="M130" s="12">
        <v>42.383</v>
      </c>
      <c r="N130" s="12">
        <v>44.573</v>
      </c>
      <c r="O130" s="12">
        <v>17.206</v>
      </c>
      <c r="P130" s="12">
        <v>61.78</v>
      </c>
      <c r="R130" s="68"/>
      <c r="S130" s="68"/>
      <c r="T130" s="68"/>
      <c r="U130" s="25"/>
      <c r="V130" s="25"/>
      <c r="W130" s="25"/>
    </row>
    <row r="131" spans="1:23" ht="9" customHeight="1">
      <c r="A131" s="13" t="s">
        <v>172</v>
      </c>
      <c r="B131" s="12">
        <v>1.528</v>
      </c>
      <c r="C131" s="12">
        <v>0.705</v>
      </c>
      <c r="D131" s="12">
        <v>2.233</v>
      </c>
      <c r="E131" s="12">
        <v>3.485</v>
      </c>
      <c r="F131" s="12">
        <v>1.02</v>
      </c>
      <c r="G131" s="12">
        <v>4.503</v>
      </c>
      <c r="H131" s="12">
        <v>1.987</v>
      </c>
      <c r="I131" s="68" t="s">
        <v>212</v>
      </c>
      <c r="J131" s="12">
        <v>2.341</v>
      </c>
      <c r="K131" s="12">
        <v>8.922</v>
      </c>
      <c r="L131" s="12">
        <v>3.328</v>
      </c>
      <c r="M131" s="12">
        <v>12.25</v>
      </c>
      <c r="N131" s="12">
        <v>13.934</v>
      </c>
      <c r="O131" s="12">
        <v>5.053</v>
      </c>
      <c r="P131" s="12">
        <v>18.987</v>
      </c>
      <c r="R131" s="68"/>
      <c r="S131" s="68"/>
      <c r="T131" s="68"/>
      <c r="U131" s="25"/>
      <c r="V131" s="25"/>
      <c r="W131" s="25"/>
    </row>
    <row r="132" spans="1:23" ht="9" customHeight="1">
      <c r="A132" s="13" t="s">
        <v>173</v>
      </c>
      <c r="B132" s="12">
        <v>1.019</v>
      </c>
      <c r="C132" s="12">
        <v>3.372</v>
      </c>
      <c r="D132" s="12">
        <v>4.391</v>
      </c>
      <c r="E132" s="12">
        <v>7.046</v>
      </c>
      <c r="F132" s="12">
        <v>1.8679999999999999</v>
      </c>
      <c r="G132" s="12">
        <v>8.914000000000001</v>
      </c>
      <c r="H132" s="12">
        <v>3.906</v>
      </c>
      <c r="I132" s="68" t="s">
        <v>210</v>
      </c>
      <c r="J132" s="12">
        <v>4.493</v>
      </c>
      <c r="K132" s="12">
        <v>15.505</v>
      </c>
      <c r="L132" s="12">
        <v>3.372</v>
      </c>
      <c r="M132" s="12">
        <v>18.877</v>
      </c>
      <c r="N132" s="12">
        <v>23.57</v>
      </c>
      <c r="O132" s="12">
        <v>8.612</v>
      </c>
      <c r="P132" s="12">
        <v>32.182</v>
      </c>
      <c r="R132" s="68"/>
      <c r="S132" s="68"/>
      <c r="T132" s="68"/>
      <c r="U132" s="25"/>
      <c r="V132" s="25"/>
      <c r="W132" s="25"/>
    </row>
    <row r="133" spans="1:23" ht="9" customHeight="1">
      <c r="A133" s="13" t="s">
        <v>174</v>
      </c>
      <c r="B133" s="12">
        <v>1.066</v>
      </c>
      <c r="C133" s="12">
        <v>1.339</v>
      </c>
      <c r="D133" s="12">
        <v>2.405</v>
      </c>
      <c r="E133" s="12">
        <v>12.1</v>
      </c>
      <c r="F133" s="12">
        <v>2.276</v>
      </c>
      <c r="G133" s="12">
        <v>14.377</v>
      </c>
      <c r="H133" s="12">
        <v>9.387</v>
      </c>
      <c r="I133" s="68" t="s">
        <v>212</v>
      </c>
      <c r="J133" s="12">
        <v>9.775</v>
      </c>
      <c r="K133" s="12">
        <v>19.996</v>
      </c>
      <c r="L133" s="12">
        <v>6.667</v>
      </c>
      <c r="M133" s="12">
        <v>26.662</v>
      </c>
      <c r="N133" s="12">
        <v>33.161</v>
      </c>
      <c r="O133" s="12">
        <v>10.282</v>
      </c>
      <c r="P133" s="12">
        <v>43.443</v>
      </c>
      <c r="R133" s="68"/>
      <c r="S133" s="68"/>
      <c r="T133" s="68"/>
      <c r="U133" s="25"/>
      <c r="V133" s="25"/>
      <c r="W133" s="25"/>
    </row>
    <row r="134" spans="1:23" s="29" customFormat="1" ht="9" customHeight="1">
      <c r="A134" s="27" t="s">
        <v>131</v>
      </c>
      <c r="B134" s="11">
        <v>415.118</v>
      </c>
      <c r="C134" s="11">
        <v>459.345</v>
      </c>
      <c r="D134" s="11">
        <v>874.463</v>
      </c>
      <c r="E134" s="11">
        <v>5311.623</v>
      </c>
      <c r="F134" s="11">
        <v>1403.208</v>
      </c>
      <c r="G134" s="11">
        <v>6714.832</v>
      </c>
      <c r="H134" s="11">
        <v>4099.231</v>
      </c>
      <c r="I134" s="11">
        <v>671.805</v>
      </c>
      <c r="J134" s="11">
        <v>4771.036</v>
      </c>
      <c r="K134" s="11">
        <v>11549.977</v>
      </c>
      <c r="L134" s="11">
        <v>3885.72</v>
      </c>
      <c r="M134" s="11">
        <v>15435.697</v>
      </c>
      <c r="N134" s="11">
        <v>17276.718</v>
      </c>
      <c r="O134" s="11">
        <v>5748.274</v>
      </c>
      <c r="P134" s="11">
        <v>23024.992</v>
      </c>
      <c r="R134" s="67"/>
      <c r="S134" s="67"/>
      <c r="T134" s="67"/>
      <c r="U134" s="25"/>
      <c r="V134" s="25"/>
      <c r="W134" s="25"/>
    </row>
    <row r="135" spans="1:16" ht="9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7" ht="12.75">
      <c r="A137" s="127" t="s">
        <v>215</v>
      </c>
    </row>
  </sheetData>
  <mergeCells count="6">
    <mergeCell ref="K4:M4"/>
    <mergeCell ref="N4:P4"/>
    <mergeCell ref="A4:A5"/>
    <mergeCell ref="B4:D4"/>
    <mergeCell ref="E4:G4"/>
    <mergeCell ref="H4:J4"/>
  </mergeCells>
  <printOptions/>
  <pageMargins left="0.14" right="0.13" top="0.9840277777777778" bottom="0.97" header="0.49" footer="0.6"/>
  <pageSetup fitToHeight="2" fitToWidth="1" horizontalDpi="300" verticalDpi="300" orientation="portrait" paperSize="9" scale="95" r:id="rId1"/>
  <rowBreaks count="1" manualBreakCount="1">
    <brk id="7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36"/>
  <sheetViews>
    <sheetView zoomScale="90" zoomScaleNormal="90" workbookViewId="0" topLeftCell="A1">
      <selection activeCell="E46" sqref="E46"/>
    </sheetView>
  </sheetViews>
  <sheetFormatPr defaultColWidth="9.140625" defaultRowHeight="12.75"/>
  <cols>
    <col min="1" max="1" width="16.00390625" style="1" customWidth="1"/>
    <col min="2" max="2" width="9.28125" style="1" customWidth="1"/>
    <col min="3" max="3" width="9.421875" style="1" customWidth="1"/>
    <col min="4" max="4" width="8.7109375" style="1" customWidth="1"/>
    <col min="5" max="5" width="9.00390625" style="1" customWidth="1"/>
    <col min="6" max="6" width="9.421875" style="1" customWidth="1"/>
    <col min="7" max="7" width="8.57421875" style="51" customWidth="1"/>
    <col min="8" max="9" width="9.140625" style="1" customWidth="1"/>
    <col min="10" max="13" width="9.140625" style="51" customWidth="1"/>
    <col min="14" max="16384" width="9.140625" style="1" customWidth="1"/>
  </cols>
  <sheetData>
    <row r="1" ht="15" customHeight="1">
      <c r="A1" s="15" t="s">
        <v>144</v>
      </c>
    </row>
    <row r="2" ht="15" customHeight="1">
      <c r="A2" s="15" t="s">
        <v>217</v>
      </c>
    </row>
    <row r="3" spans="1:7" ht="5.25" customHeight="1">
      <c r="A3" s="16"/>
      <c r="B3" s="6"/>
      <c r="C3" s="6"/>
      <c r="D3" s="6"/>
      <c r="E3" s="6"/>
      <c r="F3" s="6"/>
      <c r="G3" s="55"/>
    </row>
    <row r="4" spans="1:7" ht="15" customHeight="1">
      <c r="A4" s="131" t="s">
        <v>3</v>
      </c>
      <c r="B4" s="132" t="s">
        <v>145</v>
      </c>
      <c r="C4" s="132"/>
      <c r="D4" s="132"/>
      <c r="E4" s="132" t="s">
        <v>146</v>
      </c>
      <c r="F4" s="132"/>
      <c r="G4" s="132"/>
    </row>
    <row r="5" spans="1:13" s="9" customFormat="1" ht="25.5" customHeight="1">
      <c r="A5" s="131"/>
      <c r="B5" s="32" t="s">
        <v>4</v>
      </c>
      <c r="C5" s="32" t="s">
        <v>0</v>
      </c>
      <c r="D5" s="32" t="s">
        <v>1</v>
      </c>
      <c r="E5" s="32" t="s">
        <v>4</v>
      </c>
      <c r="F5" s="32" t="s">
        <v>0</v>
      </c>
      <c r="G5" s="56" t="s">
        <v>1</v>
      </c>
      <c r="J5" s="44"/>
      <c r="K5" s="45"/>
      <c r="L5" s="45"/>
      <c r="M5" s="44"/>
    </row>
    <row r="6" spans="1:13" s="12" customFormat="1" ht="9" customHeight="1">
      <c r="A6" s="10" t="s">
        <v>8</v>
      </c>
      <c r="B6" s="11">
        <v>68.673</v>
      </c>
      <c r="C6" s="11">
        <v>67.933</v>
      </c>
      <c r="D6" s="11">
        <v>136.606</v>
      </c>
      <c r="E6" s="17">
        <v>6.081169035299702</v>
      </c>
      <c r="F6" s="17">
        <v>7.829774187897062</v>
      </c>
      <c r="G6" s="57">
        <v>6.840913677570751</v>
      </c>
      <c r="I6" s="39"/>
      <c r="J6" s="46"/>
      <c r="K6" s="50"/>
      <c r="L6" s="44"/>
      <c r="M6" s="44"/>
    </row>
    <row r="7" spans="1:13" s="12" customFormat="1" ht="9" customHeight="1">
      <c r="A7" s="13" t="s">
        <v>9</v>
      </c>
      <c r="B7" s="12">
        <v>43.189</v>
      </c>
      <c r="C7" s="12">
        <v>42.442</v>
      </c>
      <c r="D7" s="12">
        <v>85.63</v>
      </c>
      <c r="E7" s="18">
        <v>7.500108536151222</v>
      </c>
      <c r="F7" s="18">
        <v>9.370170527301147</v>
      </c>
      <c r="G7" s="58">
        <v>8.323362082288822</v>
      </c>
      <c r="I7" s="40"/>
      <c r="J7" s="46"/>
      <c r="K7" s="50"/>
      <c r="L7" s="52"/>
      <c r="M7" s="44"/>
    </row>
    <row r="8" spans="1:13" s="12" customFormat="1" ht="9" customHeight="1">
      <c r="A8" s="13" t="s">
        <v>10</v>
      </c>
      <c r="B8" s="12">
        <v>2.38</v>
      </c>
      <c r="C8" s="12">
        <v>1.838</v>
      </c>
      <c r="D8" s="12">
        <v>4.218</v>
      </c>
      <c r="E8" s="18">
        <v>5.084600922919159</v>
      </c>
      <c r="F8" s="18">
        <v>5.356258196124145</v>
      </c>
      <c r="G8" s="58">
        <v>5.199511852372323</v>
      </c>
      <c r="I8" s="40"/>
      <c r="J8" s="46"/>
      <c r="K8" s="50"/>
      <c r="L8" s="44"/>
      <c r="M8" s="44"/>
    </row>
    <row r="9" spans="1:13" s="12" customFormat="1" ht="9" customHeight="1">
      <c r="A9" s="13" t="s">
        <v>11</v>
      </c>
      <c r="B9" s="12">
        <v>6.622</v>
      </c>
      <c r="C9" s="12">
        <v>6.132</v>
      </c>
      <c r="D9" s="12">
        <v>12.754</v>
      </c>
      <c r="E9" s="18">
        <v>6.869437125251561</v>
      </c>
      <c r="F9" s="18">
        <v>8.527918781725887</v>
      </c>
      <c r="G9" s="58">
        <v>7.577999203816925</v>
      </c>
      <c r="I9" s="40"/>
      <c r="J9" s="46"/>
      <c r="K9" s="50"/>
      <c r="L9" s="52"/>
      <c r="M9" s="44"/>
    </row>
    <row r="10" spans="1:13" s="12" customFormat="1" ht="9" customHeight="1">
      <c r="A10" s="13" t="s">
        <v>12</v>
      </c>
      <c r="B10" s="12">
        <v>3.556</v>
      </c>
      <c r="C10" s="12">
        <v>4.393</v>
      </c>
      <c r="D10" s="12">
        <v>7.949</v>
      </c>
      <c r="E10" s="18">
        <v>2.2746026161767996</v>
      </c>
      <c r="F10" s="18">
        <v>3.708831798188219</v>
      </c>
      <c r="G10" s="58">
        <v>2.8928386866679765</v>
      </c>
      <c r="I10" s="40"/>
      <c r="J10" s="46"/>
      <c r="K10" s="50"/>
      <c r="L10" s="44"/>
      <c r="M10" s="44"/>
    </row>
    <row r="11" spans="1:13" s="12" customFormat="1" ht="9" customHeight="1">
      <c r="A11" s="13" t="s">
        <v>13</v>
      </c>
      <c r="B11" s="12">
        <v>2.925</v>
      </c>
      <c r="C11" s="12">
        <v>2.89</v>
      </c>
      <c r="D11" s="12">
        <v>5.815</v>
      </c>
      <c r="E11" s="18">
        <v>5.071257671902632</v>
      </c>
      <c r="F11" s="18">
        <v>6.827631827631827</v>
      </c>
      <c r="G11" s="58">
        <v>5.814651120932744</v>
      </c>
      <c r="I11" s="40"/>
      <c r="J11" s="46"/>
      <c r="K11" s="50"/>
      <c r="L11" s="52"/>
      <c r="M11" s="44"/>
    </row>
    <row r="12" spans="1:13" s="12" customFormat="1" ht="9" customHeight="1">
      <c r="A12" s="13" t="s">
        <v>14</v>
      </c>
      <c r="B12" s="12">
        <v>5.207</v>
      </c>
      <c r="C12" s="12">
        <v>5.688</v>
      </c>
      <c r="D12" s="12">
        <v>10.896</v>
      </c>
      <c r="E12" s="18">
        <v>4.781670416456219</v>
      </c>
      <c r="F12" s="18">
        <v>7.23323626282793</v>
      </c>
      <c r="G12" s="58">
        <v>5.810177408776055</v>
      </c>
      <c r="I12" s="40"/>
      <c r="J12" s="46"/>
      <c r="K12" s="50"/>
      <c r="L12" s="44"/>
      <c r="M12" s="44"/>
    </row>
    <row r="13" spans="1:13" s="12" customFormat="1" ht="9" customHeight="1">
      <c r="A13" s="13" t="s">
        <v>15</v>
      </c>
      <c r="B13" s="12">
        <v>3.004</v>
      </c>
      <c r="C13" s="12">
        <v>2.711</v>
      </c>
      <c r="D13" s="12">
        <v>5.715</v>
      </c>
      <c r="E13" s="18">
        <v>6.42182222412245</v>
      </c>
      <c r="F13" s="18">
        <v>7.031878193655487</v>
      </c>
      <c r="G13" s="58">
        <v>6.697448758364486</v>
      </c>
      <c r="I13" s="40"/>
      <c r="J13" s="46"/>
      <c r="K13" s="53"/>
      <c r="L13" s="52"/>
      <c r="M13" s="44"/>
    </row>
    <row r="14" spans="1:13" s="12" customFormat="1" ht="9" customHeight="1">
      <c r="A14" s="13" t="s">
        <v>16</v>
      </c>
      <c r="B14" s="12">
        <v>1.79</v>
      </c>
      <c r="C14" s="12">
        <v>1.84</v>
      </c>
      <c r="D14" s="12">
        <v>3.63</v>
      </c>
      <c r="E14" s="18">
        <v>4.41571897279029</v>
      </c>
      <c r="F14" s="18">
        <v>6.034369670733307</v>
      </c>
      <c r="G14" s="58">
        <v>5.11058863281195</v>
      </c>
      <c r="I14" s="40"/>
      <c r="J14" s="46"/>
      <c r="K14" s="53"/>
      <c r="L14" s="52"/>
      <c r="M14" s="44"/>
    </row>
    <row r="15" spans="1:13" s="12" customFormat="1" ht="9" customHeight="1">
      <c r="A15" s="10" t="s">
        <v>17</v>
      </c>
      <c r="B15" s="11">
        <v>1.161</v>
      </c>
      <c r="C15" s="11">
        <v>1.445</v>
      </c>
      <c r="D15" s="11">
        <v>2.607</v>
      </c>
      <c r="E15" s="17">
        <v>3.5105224963715527</v>
      </c>
      <c r="F15" s="17">
        <v>5.571621361095046</v>
      </c>
      <c r="G15" s="57">
        <v>4.4180450108459866</v>
      </c>
      <c r="I15" s="39"/>
      <c r="J15" s="46"/>
      <c r="K15" s="53"/>
      <c r="L15" s="52"/>
      <c r="M15" s="44"/>
    </row>
    <row r="16" spans="1:13" s="12" customFormat="1" ht="9" customHeight="1">
      <c r="A16" s="13" t="s">
        <v>18</v>
      </c>
      <c r="B16" s="12">
        <v>1.161</v>
      </c>
      <c r="C16" s="12">
        <v>1.445</v>
      </c>
      <c r="D16" s="12">
        <v>2.607</v>
      </c>
      <c r="E16" s="18">
        <v>3.5105224963715527</v>
      </c>
      <c r="F16" s="18">
        <v>5.571621361095046</v>
      </c>
      <c r="G16" s="58">
        <v>4.4180450108459866</v>
      </c>
      <c r="I16" s="40"/>
      <c r="J16" s="46"/>
      <c r="K16" s="53"/>
      <c r="L16" s="52"/>
      <c r="M16" s="44"/>
    </row>
    <row r="17" spans="1:13" s="12" customFormat="1" ht="9" customHeight="1">
      <c r="A17" s="10" t="s">
        <v>19</v>
      </c>
      <c r="B17" s="11">
        <v>120.615</v>
      </c>
      <c r="C17" s="11">
        <v>122.892</v>
      </c>
      <c r="D17" s="11">
        <v>243.507</v>
      </c>
      <c r="E17" s="17">
        <v>4.595448861605799</v>
      </c>
      <c r="F17" s="17">
        <v>6.405405701234307</v>
      </c>
      <c r="G17" s="57">
        <v>5.359778254629032</v>
      </c>
      <c r="I17" s="41"/>
      <c r="J17" s="46"/>
      <c r="K17" s="53"/>
      <c r="L17" s="52"/>
      <c r="M17" s="44"/>
    </row>
    <row r="18" spans="1:13" s="12" customFormat="1" ht="9" customHeight="1">
      <c r="A18" s="13" t="s">
        <v>20</v>
      </c>
      <c r="B18" s="12">
        <v>9.912</v>
      </c>
      <c r="C18" s="12">
        <v>14.88</v>
      </c>
      <c r="D18" s="12">
        <v>24.792</v>
      </c>
      <c r="E18" s="18">
        <v>4.351853884486203</v>
      </c>
      <c r="F18" s="18">
        <v>9.06372014545809</v>
      </c>
      <c r="G18" s="58">
        <v>6.325522534291313</v>
      </c>
      <c r="I18" s="40"/>
      <c r="J18" s="46"/>
      <c r="K18" s="54"/>
      <c r="L18" s="54"/>
      <c r="M18" s="54"/>
    </row>
    <row r="19" spans="1:13" s="12" customFormat="1" ht="9" customHeight="1">
      <c r="A19" s="13" t="s">
        <v>21</v>
      </c>
      <c r="B19" s="12">
        <v>6.423</v>
      </c>
      <c r="C19" s="12">
        <v>8.868</v>
      </c>
      <c r="D19" s="12">
        <v>15.29</v>
      </c>
      <c r="E19" s="18">
        <v>4.166099122414431</v>
      </c>
      <c r="F19" s="18">
        <v>7.835168136276087</v>
      </c>
      <c r="G19" s="58">
        <v>5.7190092536487205</v>
      </c>
      <c r="I19" s="40"/>
      <c r="J19" s="46"/>
      <c r="K19" s="54"/>
      <c r="L19" s="54"/>
      <c r="M19" s="54"/>
    </row>
    <row r="20" spans="1:13" s="12" customFormat="1" ht="9" customHeight="1">
      <c r="A20" s="13" t="s">
        <v>22</v>
      </c>
      <c r="B20" s="12">
        <v>2.195</v>
      </c>
      <c r="C20" s="12">
        <v>1.553</v>
      </c>
      <c r="D20" s="12">
        <v>3.747</v>
      </c>
      <c r="E20" s="18">
        <v>4.5211122554067975</v>
      </c>
      <c r="F20" s="18">
        <v>4.323496659242762</v>
      </c>
      <c r="G20" s="58">
        <v>4.4358944003788325</v>
      </c>
      <c r="I20" s="40"/>
      <c r="J20" s="46"/>
      <c r="K20" s="54"/>
      <c r="L20" s="54"/>
      <c r="M20" s="54"/>
    </row>
    <row r="21" spans="1:13" s="12" customFormat="1" ht="9" customHeight="1">
      <c r="A21" s="13" t="s">
        <v>23</v>
      </c>
      <c r="B21" s="12">
        <v>53.941</v>
      </c>
      <c r="C21" s="12">
        <v>52.922</v>
      </c>
      <c r="D21" s="12">
        <v>106.863</v>
      </c>
      <c r="E21" s="18">
        <v>5.152932455230311</v>
      </c>
      <c r="F21" s="18">
        <v>6.39684569583012</v>
      </c>
      <c r="G21" s="58">
        <v>5.702048325717298</v>
      </c>
      <c r="I21" s="40"/>
      <c r="J21" s="46"/>
      <c r="K21" s="54"/>
      <c r="L21" s="54"/>
      <c r="M21" s="54"/>
    </row>
    <row r="22" spans="1:13" s="12" customFormat="1" ht="9" customHeight="1">
      <c r="A22" s="13" t="s">
        <v>24</v>
      </c>
      <c r="B22" s="12">
        <v>10.116</v>
      </c>
      <c r="C22" s="12">
        <v>7.895</v>
      </c>
      <c r="D22" s="12">
        <v>18.011</v>
      </c>
      <c r="E22" s="18">
        <v>3.3870838132483323</v>
      </c>
      <c r="F22" s="18">
        <v>4.191308410222651</v>
      </c>
      <c r="G22" s="58">
        <v>3.698129478676878</v>
      </c>
      <c r="I22" s="40"/>
      <c r="J22" s="46"/>
      <c r="K22" s="54"/>
      <c r="L22" s="54"/>
      <c r="M22" s="54"/>
    </row>
    <row r="23" spans="1:13" s="12" customFormat="1" ht="9" customHeight="1">
      <c r="A23" s="13" t="s">
        <v>25</v>
      </c>
      <c r="B23" s="12">
        <v>15.626</v>
      </c>
      <c r="C23" s="12">
        <v>14.265</v>
      </c>
      <c r="D23" s="12">
        <v>29.891</v>
      </c>
      <c r="E23" s="18">
        <v>4.582646591315671</v>
      </c>
      <c r="F23" s="18">
        <v>6.3225217399012505</v>
      </c>
      <c r="G23" s="58">
        <v>5.275456446730967</v>
      </c>
      <c r="I23" s="40"/>
      <c r="J23" s="46"/>
      <c r="K23" s="54"/>
      <c r="L23" s="54"/>
      <c r="M23" s="54"/>
    </row>
    <row r="24" spans="1:13" s="12" customFormat="1" ht="9" customHeight="1">
      <c r="A24" s="13" t="s">
        <v>26</v>
      </c>
      <c r="B24" s="12">
        <v>7.568</v>
      </c>
      <c r="C24" s="12">
        <v>6.147</v>
      </c>
      <c r="D24" s="12">
        <v>13.714</v>
      </c>
      <c r="E24" s="18">
        <v>5.352154510929908</v>
      </c>
      <c r="F24" s="18">
        <v>5.704766500853812</v>
      </c>
      <c r="G24" s="58">
        <v>5.504270485486772</v>
      </c>
      <c r="I24" s="40"/>
      <c r="J24" s="46"/>
      <c r="K24" s="54"/>
      <c r="L24" s="54"/>
      <c r="M24" s="54"/>
    </row>
    <row r="25" spans="1:13" s="12" customFormat="1" ht="9" customHeight="1">
      <c r="A25" s="13" t="s">
        <v>27</v>
      </c>
      <c r="B25" s="12">
        <v>4.714</v>
      </c>
      <c r="C25" s="12">
        <v>4.318</v>
      </c>
      <c r="D25" s="12">
        <v>9.032</v>
      </c>
      <c r="E25" s="18">
        <v>4.811284165833147</v>
      </c>
      <c r="F25" s="18">
        <v>6.518326188032122</v>
      </c>
      <c r="G25" s="58">
        <v>5.499872124319519</v>
      </c>
      <c r="I25" s="40"/>
      <c r="J25" s="46"/>
      <c r="K25" s="54"/>
      <c r="L25" s="54"/>
      <c r="M25" s="54"/>
    </row>
    <row r="26" spans="1:13" s="12" customFormat="1" ht="9" customHeight="1">
      <c r="A26" s="13" t="s">
        <v>28</v>
      </c>
      <c r="B26" s="12">
        <v>4.526</v>
      </c>
      <c r="C26" s="12">
        <v>4.71</v>
      </c>
      <c r="D26" s="12">
        <v>9.237</v>
      </c>
      <c r="E26" s="18">
        <v>3.9335656738599525</v>
      </c>
      <c r="F26" s="18">
        <v>5.9471949695064215</v>
      </c>
      <c r="G26" s="58">
        <v>4.754992046700539</v>
      </c>
      <c r="I26" s="40"/>
      <c r="J26" s="46"/>
      <c r="K26" s="54"/>
      <c r="L26" s="54"/>
      <c r="M26" s="54"/>
    </row>
    <row r="27" spans="1:13" s="12" customFormat="1" ht="9" customHeight="1">
      <c r="A27" s="13" t="s">
        <v>29</v>
      </c>
      <c r="B27" s="12">
        <v>3.063</v>
      </c>
      <c r="C27" s="12">
        <v>4.034</v>
      </c>
      <c r="D27" s="12">
        <v>7.096</v>
      </c>
      <c r="E27" s="18">
        <v>3.338383232880296</v>
      </c>
      <c r="F27" s="18">
        <v>6.240042074651568</v>
      </c>
      <c r="G27" s="58">
        <v>4.537171429119485</v>
      </c>
      <c r="I27" s="40"/>
      <c r="J27" s="46"/>
      <c r="K27" s="54"/>
      <c r="L27" s="54"/>
      <c r="M27" s="54"/>
    </row>
    <row r="28" spans="1:13" s="12" customFormat="1" ht="9" customHeight="1">
      <c r="A28" s="13" t="s">
        <v>30</v>
      </c>
      <c r="B28" s="12">
        <v>2.532</v>
      </c>
      <c r="C28" s="12">
        <v>3.301</v>
      </c>
      <c r="D28" s="12">
        <v>5.834</v>
      </c>
      <c r="E28" s="18">
        <v>4.114731453644268</v>
      </c>
      <c r="F28" s="18">
        <v>7.152142826190579</v>
      </c>
      <c r="G28" s="58">
        <v>5.417401801467174</v>
      </c>
      <c r="I28" s="40"/>
      <c r="J28" s="46"/>
      <c r="K28" s="54"/>
      <c r="L28" s="54"/>
      <c r="M28" s="54"/>
    </row>
    <row r="29" spans="1:13" s="12" customFormat="1" ht="9" customHeight="1">
      <c r="A29" s="10" t="s">
        <v>31</v>
      </c>
      <c r="B29" s="11">
        <v>7.092</v>
      </c>
      <c r="C29" s="11">
        <v>8.227</v>
      </c>
      <c r="D29" s="11">
        <v>15.319</v>
      </c>
      <c r="E29" s="17">
        <v>2.5910067369097898</v>
      </c>
      <c r="F29" s="17">
        <v>3.953178832449991</v>
      </c>
      <c r="G29" s="57">
        <v>3.179356906109455</v>
      </c>
      <c r="I29" s="41"/>
      <c r="J29" s="46"/>
      <c r="K29" s="54"/>
      <c r="L29" s="54"/>
      <c r="M29" s="54"/>
    </row>
    <row r="30" spans="1:13" s="12" customFormat="1" ht="9" customHeight="1">
      <c r="A30" s="13" t="s">
        <v>32</v>
      </c>
      <c r="B30" s="12">
        <v>3.424</v>
      </c>
      <c r="C30" s="12">
        <v>3.555</v>
      </c>
      <c r="D30" s="12">
        <v>6.978</v>
      </c>
      <c r="E30" s="18">
        <v>2.469776969906806</v>
      </c>
      <c r="F30" s="18">
        <v>3.366604795636199</v>
      </c>
      <c r="G30" s="58">
        <v>2.857131158616228</v>
      </c>
      <c r="I30" s="40"/>
      <c r="J30" s="46"/>
      <c r="K30" s="54"/>
      <c r="L30" s="54"/>
      <c r="M30" s="54"/>
    </row>
    <row r="31" spans="1:13" s="12" customFormat="1" ht="9" customHeight="1">
      <c r="A31" s="13" t="s">
        <v>33</v>
      </c>
      <c r="B31" s="12">
        <v>3.669</v>
      </c>
      <c r="C31" s="12">
        <v>4.672</v>
      </c>
      <c r="D31" s="12">
        <v>8.341</v>
      </c>
      <c r="E31" s="18">
        <v>2.716148088924423</v>
      </c>
      <c r="F31" s="18">
        <v>4.55738184655904</v>
      </c>
      <c r="G31" s="58">
        <v>3.510595761695322</v>
      </c>
      <c r="I31" s="40"/>
      <c r="J31" s="46"/>
      <c r="K31" s="54"/>
      <c r="L31" s="54"/>
      <c r="M31" s="54"/>
    </row>
    <row r="32" spans="1:13" s="12" customFormat="1" ht="9" customHeight="1">
      <c r="A32" s="10" t="s">
        <v>34</v>
      </c>
      <c r="B32" s="11">
        <v>46.317</v>
      </c>
      <c r="C32" s="11">
        <v>59.264</v>
      </c>
      <c r="D32" s="11">
        <v>105.581</v>
      </c>
      <c r="E32" s="17">
        <v>3.5727178480848623</v>
      </c>
      <c r="F32" s="17">
        <v>6.436568886513985</v>
      </c>
      <c r="G32" s="57">
        <v>4.76202288888508</v>
      </c>
      <c r="I32" s="39"/>
      <c r="J32" s="46"/>
      <c r="K32" s="54"/>
      <c r="L32" s="54"/>
      <c r="M32" s="54"/>
    </row>
    <row r="33" spans="1:13" s="12" customFormat="1" ht="9" customHeight="1">
      <c r="A33" s="13" t="s">
        <v>35</v>
      </c>
      <c r="B33" s="12">
        <v>9.275</v>
      </c>
      <c r="C33" s="12">
        <v>10.75</v>
      </c>
      <c r="D33" s="12">
        <v>20.026</v>
      </c>
      <c r="E33" s="18">
        <v>3.711959914835033</v>
      </c>
      <c r="F33" s="18">
        <v>6.019947024466185</v>
      </c>
      <c r="G33" s="58">
        <v>4.674144925100713</v>
      </c>
      <c r="I33" s="40"/>
      <c r="J33" s="46"/>
      <c r="K33" s="54"/>
      <c r="L33" s="54"/>
      <c r="M33" s="54"/>
    </row>
    <row r="34" spans="1:13" s="12" customFormat="1" ht="9" customHeight="1">
      <c r="A34" s="13" t="s">
        <v>36</v>
      </c>
      <c r="B34" s="12">
        <v>9.797</v>
      </c>
      <c r="C34" s="12">
        <v>10.046</v>
      </c>
      <c r="D34" s="12">
        <v>19.843</v>
      </c>
      <c r="E34" s="18">
        <v>4.177789528447519</v>
      </c>
      <c r="F34" s="18">
        <v>6.247978704878474</v>
      </c>
      <c r="G34" s="58">
        <v>5.019871537027338</v>
      </c>
      <c r="I34" s="40"/>
      <c r="J34" s="46"/>
      <c r="K34" s="54"/>
      <c r="L34" s="54"/>
      <c r="M34" s="54"/>
    </row>
    <row r="35" spans="1:13" s="12" customFormat="1" ht="9" customHeight="1">
      <c r="A35" s="13" t="s">
        <v>37</v>
      </c>
      <c r="B35" s="12">
        <v>2.268</v>
      </c>
      <c r="C35" s="12">
        <v>1.846</v>
      </c>
      <c r="D35" s="12">
        <v>4.114</v>
      </c>
      <c r="E35" s="18">
        <v>4.318848307118102</v>
      </c>
      <c r="F35" s="18">
        <v>4.582009531374108</v>
      </c>
      <c r="G35" s="58">
        <v>4.433094114350983</v>
      </c>
      <c r="I35" s="40"/>
      <c r="J35" s="46"/>
      <c r="K35" s="54"/>
      <c r="L35" s="54"/>
      <c r="M35" s="54"/>
    </row>
    <row r="36" spans="1:13" s="12" customFormat="1" ht="9" customHeight="1">
      <c r="A36" s="13" t="s">
        <v>38</v>
      </c>
      <c r="B36" s="12">
        <v>7.045</v>
      </c>
      <c r="C36" s="12">
        <v>11.629</v>
      </c>
      <c r="D36" s="12">
        <v>18.673</v>
      </c>
      <c r="E36" s="18">
        <v>3.004520641419311</v>
      </c>
      <c r="F36" s="18">
        <v>7.254658540084967</v>
      </c>
      <c r="G36" s="58">
        <v>4.730024114941131</v>
      </c>
      <c r="I36" s="40"/>
      <c r="J36" s="46"/>
      <c r="K36" s="54"/>
      <c r="L36" s="54"/>
      <c r="M36" s="54"/>
    </row>
    <row r="37" spans="1:13" s="12" customFormat="1" ht="9" customHeight="1">
      <c r="A37" s="13" t="s">
        <v>39</v>
      </c>
      <c r="B37" s="12">
        <v>8.415</v>
      </c>
      <c r="C37" s="12">
        <v>12.667</v>
      </c>
      <c r="D37" s="12">
        <v>21.082</v>
      </c>
      <c r="E37" s="18">
        <v>3.9196050118775907</v>
      </c>
      <c r="F37" s="18">
        <v>7.970175548983829</v>
      </c>
      <c r="G37" s="58">
        <v>5.642631550773514</v>
      </c>
      <c r="I37" s="40"/>
      <c r="J37" s="46"/>
      <c r="K37" s="54"/>
      <c r="L37" s="54"/>
      <c r="M37" s="54"/>
    </row>
    <row r="38" spans="1:13" s="12" customFormat="1" ht="9" customHeight="1">
      <c r="A38" s="13" t="s">
        <v>40</v>
      </c>
      <c r="B38" s="12">
        <v>8.365</v>
      </c>
      <c r="C38" s="12">
        <v>10.062</v>
      </c>
      <c r="D38" s="12">
        <v>18.427</v>
      </c>
      <c r="E38" s="18">
        <v>3.3870236302090926</v>
      </c>
      <c r="F38" s="18">
        <v>5.638554216867469</v>
      </c>
      <c r="G38" s="58">
        <v>4.33147399869776</v>
      </c>
      <c r="I38" s="40"/>
      <c r="J38" s="46"/>
      <c r="K38" s="54"/>
      <c r="L38" s="54"/>
      <c r="M38" s="54"/>
    </row>
    <row r="39" spans="1:13" s="12" customFormat="1" ht="9" customHeight="1">
      <c r="A39" s="13" t="s">
        <v>41</v>
      </c>
      <c r="B39" s="68" t="s">
        <v>210</v>
      </c>
      <c r="C39" s="12">
        <v>2.263</v>
      </c>
      <c r="D39" s="12">
        <v>3.415</v>
      </c>
      <c r="E39" s="40" t="s">
        <v>214</v>
      </c>
      <c r="F39" s="18">
        <v>5.212724299173059</v>
      </c>
      <c r="G39" s="58">
        <v>3.1976853065657886</v>
      </c>
      <c r="I39" s="40"/>
      <c r="J39" s="46"/>
      <c r="K39" s="54"/>
      <c r="L39" s="54"/>
      <c r="M39" s="54"/>
    </row>
    <row r="40" spans="1:13" s="12" customFormat="1" ht="9" customHeight="1">
      <c r="A40" s="10" t="s">
        <v>42</v>
      </c>
      <c r="B40" s="11">
        <v>13.788</v>
      </c>
      <c r="C40" s="11">
        <v>14.525</v>
      </c>
      <c r="D40" s="11">
        <v>28.313</v>
      </c>
      <c r="E40" s="17">
        <v>4.462973632591231</v>
      </c>
      <c r="F40" s="17">
        <v>6.375619455625251</v>
      </c>
      <c r="G40" s="57">
        <v>5.274767448576</v>
      </c>
      <c r="I40" s="39"/>
      <c r="J40" s="46"/>
      <c r="K40" s="54"/>
      <c r="L40" s="54"/>
      <c r="M40" s="54"/>
    </row>
    <row r="41" spans="1:13" s="12" customFormat="1" ht="9" customHeight="1">
      <c r="A41" s="13" t="s">
        <v>43</v>
      </c>
      <c r="B41" s="12">
        <v>5.558</v>
      </c>
      <c r="C41" s="12">
        <v>7.694</v>
      </c>
      <c r="D41" s="12">
        <v>13.251</v>
      </c>
      <c r="E41" s="18">
        <v>4.039508398078364</v>
      </c>
      <c r="F41" s="18">
        <v>7.838223308883456</v>
      </c>
      <c r="G41" s="58">
        <v>5.620784729586426</v>
      </c>
      <c r="I41" s="40"/>
      <c r="J41" s="46"/>
      <c r="K41" s="54"/>
      <c r="L41" s="54"/>
      <c r="M41" s="54"/>
    </row>
    <row r="42" spans="1:13" s="12" customFormat="1" ht="9" customHeight="1">
      <c r="A42" s="13" t="s">
        <v>44</v>
      </c>
      <c r="B42" s="12">
        <v>1.611</v>
      </c>
      <c r="C42" s="12">
        <v>1.876</v>
      </c>
      <c r="D42" s="12">
        <v>3.486</v>
      </c>
      <c r="E42" s="18">
        <v>4.621607665385278</v>
      </c>
      <c r="F42" s="18">
        <v>7.235979325773354</v>
      </c>
      <c r="G42" s="58">
        <v>5.7351562114406995</v>
      </c>
      <c r="I42" s="40"/>
      <c r="J42" s="46"/>
      <c r="K42" s="54"/>
      <c r="L42" s="54"/>
      <c r="M42" s="54"/>
    </row>
    <row r="43" spans="1:13" s="12" customFormat="1" ht="9" customHeight="1">
      <c r="A43" s="13" t="s">
        <v>45</v>
      </c>
      <c r="B43" s="12">
        <v>2.669</v>
      </c>
      <c r="C43" s="12">
        <v>1.877</v>
      </c>
      <c r="D43" s="12">
        <v>4.547</v>
      </c>
      <c r="E43" s="18">
        <v>4.88613063854716</v>
      </c>
      <c r="F43" s="18">
        <v>4.393932300201319</v>
      </c>
      <c r="G43" s="58">
        <v>4.671111430714073</v>
      </c>
      <c r="I43" s="40"/>
      <c r="J43" s="46"/>
      <c r="K43" s="54"/>
      <c r="L43" s="54"/>
      <c r="M43" s="54"/>
    </row>
    <row r="44" spans="1:13" s="12" customFormat="1" ht="9" customHeight="1">
      <c r="A44" s="13" t="s">
        <v>46</v>
      </c>
      <c r="B44" s="12">
        <v>3.95</v>
      </c>
      <c r="C44" s="12">
        <v>3.078</v>
      </c>
      <c r="D44" s="12">
        <v>7.028</v>
      </c>
      <c r="E44" s="18">
        <v>4.824781052657294</v>
      </c>
      <c r="F44" s="18">
        <v>5.044495796253503</v>
      </c>
      <c r="G44" s="58">
        <v>4.918606441498817</v>
      </c>
      <c r="I44" s="40"/>
      <c r="J44" s="46"/>
      <c r="K44" s="54"/>
      <c r="L44" s="54"/>
      <c r="M44" s="54"/>
    </row>
    <row r="45" spans="1:13" s="12" customFormat="1" ht="9" customHeight="1">
      <c r="A45" s="10" t="s">
        <v>47</v>
      </c>
      <c r="B45" s="11">
        <v>17.863</v>
      </c>
      <c r="C45" s="11">
        <v>21.201</v>
      </c>
      <c r="D45" s="11">
        <v>39.064</v>
      </c>
      <c r="E45" s="17">
        <v>4.641391871912862</v>
      </c>
      <c r="F45" s="17">
        <v>7.055335179170437</v>
      </c>
      <c r="G45" s="57">
        <v>5.699786535231901</v>
      </c>
      <c r="I45" s="39"/>
      <c r="J45" s="46"/>
      <c r="K45" s="54"/>
      <c r="L45" s="54"/>
      <c r="M45" s="54"/>
    </row>
    <row r="46" spans="1:13" s="12" customFormat="1" ht="9" customHeight="1">
      <c r="A46" s="13" t="s">
        <v>48</v>
      </c>
      <c r="B46" s="12">
        <v>2.731</v>
      </c>
      <c r="C46" s="12">
        <v>3.485</v>
      </c>
      <c r="D46" s="12">
        <v>6.216</v>
      </c>
      <c r="E46" s="18">
        <v>5.141480128772332</v>
      </c>
      <c r="F46" s="18">
        <v>8.97571277719113</v>
      </c>
      <c r="G46" s="58">
        <v>6.760636909423128</v>
      </c>
      <c r="I46" s="40"/>
      <c r="J46" s="46"/>
      <c r="K46" s="54"/>
      <c r="L46" s="54"/>
      <c r="M46" s="54"/>
    </row>
    <row r="47" spans="1:13" s="12" customFormat="1" ht="9" customHeight="1">
      <c r="A47" s="13" t="s">
        <v>49</v>
      </c>
      <c r="B47" s="12">
        <v>2.584</v>
      </c>
      <c r="C47" s="12">
        <v>3.457</v>
      </c>
      <c r="D47" s="12">
        <v>6.042</v>
      </c>
      <c r="E47" s="18">
        <v>3.697608860524018</v>
      </c>
      <c r="F47" s="18">
        <v>6.515388529749901</v>
      </c>
      <c r="G47" s="58">
        <v>4.914432587194169</v>
      </c>
      <c r="I47" s="40"/>
      <c r="J47" s="46"/>
      <c r="K47" s="54"/>
      <c r="L47" s="54"/>
      <c r="M47" s="54"/>
    </row>
    <row r="48" spans="1:13" s="12" customFormat="1" ht="9" customHeight="1">
      <c r="A48" s="13" t="s">
        <v>50</v>
      </c>
      <c r="B48" s="12">
        <v>9.561</v>
      </c>
      <c r="C48" s="12">
        <v>11.57</v>
      </c>
      <c r="D48" s="12">
        <v>21.131</v>
      </c>
      <c r="E48" s="18">
        <v>4.572147249825454</v>
      </c>
      <c r="F48" s="18">
        <v>6.6155491134478055</v>
      </c>
      <c r="G48" s="58">
        <v>5.502792932383693</v>
      </c>
      <c r="I48" s="40"/>
      <c r="J48" s="46"/>
      <c r="K48" s="54"/>
      <c r="L48" s="54"/>
      <c r="M48" s="54"/>
    </row>
    <row r="49" spans="1:13" s="12" customFormat="1" ht="9" customHeight="1">
      <c r="A49" s="13" t="s">
        <v>51</v>
      </c>
      <c r="B49" s="12">
        <v>2.987</v>
      </c>
      <c r="C49" s="12">
        <v>2.69</v>
      </c>
      <c r="D49" s="12">
        <v>5.677</v>
      </c>
      <c r="E49" s="18">
        <v>5.662666590835845</v>
      </c>
      <c r="F49" s="18">
        <v>7.977698033749518</v>
      </c>
      <c r="G49" s="58">
        <v>6.565434611648239</v>
      </c>
      <c r="I49" s="40"/>
      <c r="J49" s="46"/>
      <c r="K49" s="54"/>
      <c r="L49" s="54"/>
      <c r="M49" s="54"/>
    </row>
    <row r="50" spans="1:13" s="12" customFormat="1" ht="9" customHeight="1">
      <c r="A50" s="10" t="s">
        <v>52</v>
      </c>
      <c r="B50" s="11">
        <v>47.69</v>
      </c>
      <c r="C50" s="11">
        <v>50.349</v>
      </c>
      <c r="D50" s="11">
        <v>98.038</v>
      </c>
      <c r="E50" s="17">
        <v>4.18581544845891</v>
      </c>
      <c r="F50" s="17">
        <v>5.506552763885045</v>
      </c>
      <c r="G50" s="57">
        <v>4.773795205656215</v>
      </c>
      <c r="I50" s="39"/>
      <c r="J50" s="46"/>
      <c r="K50" s="54"/>
      <c r="L50" s="54"/>
      <c r="M50" s="54"/>
    </row>
    <row r="51" spans="1:13" s="12" customFormat="1" ht="9" customHeight="1">
      <c r="A51" s="13" t="s">
        <v>53</v>
      </c>
      <c r="B51" s="12">
        <v>1.697</v>
      </c>
      <c r="C51" s="68" t="s">
        <v>210</v>
      </c>
      <c r="D51" s="12">
        <v>2.764</v>
      </c>
      <c r="E51" s="18">
        <v>2.228789072760704</v>
      </c>
      <c r="F51" s="40" t="s">
        <v>211</v>
      </c>
      <c r="G51" s="58">
        <v>2.127708710211308</v>
      </c>
      <c r="I51" s="40"/>
      <c r="J51" s="46"/>
      <c r="K51" s="54"/>
      <c r="L51" s="54"/>
      <c r="M51" s="54"/>
    </row>
    <row r="52" spans="1:13" s="12" customFormat="1" ht="9" customHeight="1">
      <c r="A52" s="13" t="s">
        <v>54</v>
      </c>
      <c r="B52" s="12">
        <v>3.93</v>
      </c>
      <c r="C52" s="12">
        <v>3.833</v>
      </c>
      <c r="D52" s="12">
        <v>7.763</v>
      </c>
      <c r="E52" s="18">
        <v>3.3663688615163223</v>
      </c>
      <c r="F52" s="18">
        <v>4.292802024885485</v>
      </c>
      <c r="G52" s="58">
        <v>3.767861303098548</v>
      </c>
      <c r="I52" s="40"/>
      <c r="J52" s="46"/>
      <c r="K52" s="54"/>
      <c r="L52" s="54"/>
      <c r="M52" s="54"/>
    </row>
    <row r="53" spans="1:13" s="12" customFormat="1" ht="9" customHeight="1">
      <c r="A53" s="13" t="s">
        <v>55</v>
      </c>
      <c r="B53" s="12">
        <v>6.59</v>
      </c>
      <c r="C53" s="12">
        <v>6.125</v>
      </c>
      <c r="D53" s="12">
        <v>12.715</v>
      </c>
      <c r="E53" s="18">
        <v>4.5503507705905095</v>
      </c>
      <c r="F53" s="18">
        <v>5.5841728586406525</v>
      </c>
      <c r="G53" s="58">
        <v>4.99587442536639</v>
      </c>
      <c r="I53" s="40"/>
      <c r="J53" s="46"/>
      <c r="K53" s="54"/>
      <c r="L53" s="54"/>
      <c r="M53" s="54"/>
    </row>
    <row r="54" spans="1:13" s="12" customFormat="1" ht="9" customHeight="1">
      <c r="A54" s="13" t="s">
        <v>56</v>
      </c>
      <c r="B54" s="12">
        <v>9.49</v>
      </c>
      <c r="C54" s="12">
        <v>7.489</v>
      </c>
      <c r="D54" s="12">
        <v>16.979</v>
      </c>
      <c r="E54" s="18">
        <v>5.233754129371343</v>
      </c>
      <c r="F54" s="18">
        <v>5.057059896009183</v>
      </c>
      <c r="G54" s="58">
        <v>5.1543199570144465</v>
      </c>
      <c r="I54" s="40"/>
      <c r="J54" s="46"/>
      <c r="K54" s="54"/>
      <c r="L54" s="54"/>
      <c r="M54" s="54"/>
    </row>
    <row r="55" spans="1:13" s="12" customFormat="1" ht="9" customHeight="1">
      <c r="A55" s="13" t="s">
        <v>57</v>
      </c>
      <c r="B55" s="12">
        <v>6.999</v>
      </c>
      <c r="C55" s="12">
        <v>8.551</v>
      </c>
      <c r="D55" s="12">
        <v>15.55</v>
      </c>
      <c r="E55" s="18">
        <v>2.8470083836037703</v>
      </c>
      <c r="F55" s="18">
        <v>4.032121166396319</v>
      </c>
      <c r="G55" s="58">
        <v>3.3958638160337187</v>
      </c>
      <c r="I55" s="40"/>
      <c r="J55" s="46"/>
      <c r="K55" s="54"/>
      <c r="L55" s="54"/>
      <c r="M55" s="54"/>
    </row>
    <row r="56" spans="1:13" s="12" customFormat="1" ht="9" customHeight="1">
      <c r="A56" s="13" t="s">
        <v>58</v>
      </c>
      <c r="B56" s="12">
        <v>5.367</v>
      </c>
      <c r="C56" s="12">
        <v>5.604</v>
      </c>
      <c r="D56" s="12">
        <v>10.971</v>
      </c>
      <c r="E56" s="18">
        <v>5.7953956461644776</v>
      </c>
      <c r="F56" s="18">
        <v>7.285775576270526</v>
      </c>
      <c r="G56" s="58">
        <v>6.47161185665831</v>
      </c>
      <c r="I56" s="40"/>
      <c r="J56" s="46"/>
      <c r="K56" s="54"/>
      <c r="L56" s="54"/>
      <c r="M56" s="54"/>
    </row>
    <row r="57" spans="1:13" s="12" customFormat="1" ht="9" customHeight="1">
      <c r="A57" s="13" t="s">
        <v>59</v>
      </c>
      <c r="B57" s="12">
        <v>3.315</v>
      </c>
      <c r="C57" s="12">
        <v>6.265</v>
      </c>
      <c r="D57" s="12">
        <v>9.579</v>
      </c>
      <c r="E57" s="18">
        <v>3.3578461164458484</v>
      </c>
      <c r="F57" s="18">
        <v>7.674592382982372</v>
      </c>
      <c r="G57" s="58">
        <v>5.31119181614039</v>
      </c>
      <c r="I57" s="40"/>
      <c r="J57" s="46"/>
      <c r="K57" s="54"/>
      <c r="L57" s="54"/>
      <c r="M57" s="54"/>
    </row>
    <row r="58" spans="1:13" s="12" customFormat="1" ht="9" customHeight="1">
      <c r="A58" s="13" t="s">
        <v>60</v>
      </c>
      <c r="B58" s="12">
        <v>5.703</v>
      </c>
      <c r="C58" s="12">
        <v>4.934</v>
      </c>
      <c r="D58" s="12">
        <v>10.637</v>
      </c>
      <c r="E58" s="18">
        <v>5.5836221582564765</v>
      </c>
      <c r="F58" s="18">
        <v>6.30672086305187</v>
      </c>
      <c r="G58" s="58">
        <v>5.897256780431552</v>
      </c>
      <c r="I58" s="40"/>
      <c r="J58" s="46"/>
      <c r="K58" s="54"/>
      <c r="L58" s="54"/>
      <c r="M58" s="54"/>
    </row>
    <row r="59" spans="1:13" s="12" customFormat="1" ht="9" customHeight="1">
      <c r="A59" s="13" t="s">
        <v>61</v>
      </c>
      <c r="B59" s="12">
        <v>4.6</v>
      </c>
      <c r="C59" s="12">
        <v>6.482</v>
      </c>
      <c r="D59" s="12">
        <v>11.081</v>
      </c>
      <c r="E59" s="18">
        <v>5.679853805502049</v>
      </c>
      <c r="F59" s="18">
        <v>10.024434753023414</v>
      </c>
      <c r="G59" s="58">
        <v>7.608016532897582</v>
      </c>
      <c r="I59" s="40"/>
      <c r="J59" s="46"/>
      <c r="K59" s="54"/>
      <c r="L59" s="54"/>
      <c r="M59" s="54"/>
    </row>
    <row r="60" spans="1:13" s="12" customFormat="1" ht="9" customHeight="1">
      <c r="A60" s="10" t="s">
        <v>62</v>
      </c>
      <c r="B60" s="11">
        <v>39.519</v>
      </c>
      <c r="C60" s="11">
        <v>56.547</v>
      </c>
      <c r="D60" s="11">
        <v>96.066</v>
      </c>
      <c r="E60" s="17">
        <v>4.204104211657322</v>
      </c>
      <c r="F60" s="17">
        <v>7.788810790038057</v>
      </c>
      <c r="G60" s="57">
        <v>5.766221512077037</v>
      </c>
      <c r="I60" s="39"/>
      <c r="J60" s="46"/>
      <c r="K60" s="54"/>
      <c r="L60" s="54"/>
      <c r="M60" s="54"/>
    </row>
    <row r="61" spans="1:13" s="12" customFormat="1" ht="9" customHeight="1">
      <c r="A61" s="13" t="s">
        <v>63</v>
      </c>
      <c r="B61" s="12">
        <v>3.975</v>
      </c>
      <c r="C61" s="12">
        <v>6.422</v>
      </c>
      <c r="D61" s="12">
        <v>10.396</v>
      </c>
      <c r="E61" s="18">
        <v>7.774148755158319</v>
      </c>
      <c r="F61" s="18">
        <v>15.743282996666014</v>
      </c>
      <c r="G61" s="58">
        <v>11.30958856421749</v>
      </c>
      <c r="I61" s="40"/>
      <c r="J61" s="46"/>
      <c r="K61" s="54"/>
      <c r="L61" s="54"/>
      <c r="M61" s="54"/>
    </row>
    <row r="62" spans="1:13" s="12" customFormat="1" ht="9" customHeight="1">
      <c r="A62" s="13" t="s">
        <v>64</v>
      </c>
      <c r="B62" s="12">
        <v>5.487</v>
      </c>
      <c r="C62" s="12">
        <v>4.726</v>
      </c>
      <c r="D62" s="12">
        <v>10.213</v>
      </c>
      <c r="E62" s="18">
        <v>5.3744061903129445</v>
      </c>
      <c r="F62" s="18">
        <v>6.897558270210313</v>
      </c>
      <c r="G62" s="58">
        <v>5.9860971092302995</v>
      </c>
      <c r="I62" s="40"/>
      <c r="J62" s="46"/>
      <c r="K62" s="54"/>
      <c r="L62" s="54"/>
      <c r="M62" s="54"/>
    </row>
    <row r="63" spans="1:13" s="12" customFormat="1" ht="9" customHeight="1">
      <c r="A63" s="13" t="s">
        <v>65</v>
      </c>
      <c r="B63" s="12">
        <v>2.021</v>
      </c>
      <c r="C63" s="12">
        <v>4.818</v>
      </c>
      <c r="D63" s="12">
        <v>6.839</v>
      </c>
      <c r="E63" s="18">
        <v>2.846559058001634</v>
      </c>
      <c r="F63" s="18">
        <v>8.600499821492324</v>
      </c>
      <c r="G63" s="58">
        <v>5.38427624431183</v>
      </c>
      <c r="I63" s="40"/>
      <c r="J63" s="46"/>
      <c r="K63" s="54"/>
      <c r="L63" s="54"/>
      <c r="M63" s="54"/>
    </row>
    <row r="64" spans="1:13" s="12" customFormat="1" ht="9" customHeight="1">
      <c r="A64" s="13" t="s">
        <v>66</v>
      </c>
      <c r="B64" s="12">
        <v>9.852</v>
      </c>
      <c r="C64" s="12">
        <v>12.839</v>
      </c>
      <c r="D64" s="12">
        <v>22.691</v>
      </c>
      <c r="E64" s="18">
        <v>3.9430396465192232</v>
      </c>
      <c r="F64" s="18">
        <v>6.323945188206205</v>
      </c>
      <c r="G64" s="58">
        <v>5.010378025083908</v>
      </c>
      <c r="I64" s="40"/>
      <c r="J64" s="46"/>
      <c r="K64" s="54"/>
      <c r="L64" s="54"/>
      <c r="M64" s="54"/>
    </row>
    <row r="65" spans="1:13" s="12" customFormat="1" ht="9" customHeight="1">
      <c r="A65" s="13" t="s">
        <v>67</v>
      </c>
      <c r="B65" s="12">
        <v>3.554</v>
      </c>
      <c r="C65" s="12">
        <v>3.842</v>
      </c>
      <c r="D65" s="12">
        <v>7.396</v>
      </c>
      <c r="E65" s="18">
        <v>4.621165823657145</v>
      </c>
      <c r="F65" s="18">
        <v>5.91231552867673</v>
      </c>
      <c r="G65" s="58">
        <v>5.212451811601864</v>
      </c>
      <c r="I65" s="40"/>
      <c r="J65" s="46"/>
      <c r="K65" s="54"/>
      <c r="L65" s="54"/>
      <c r="M65" s="54"/>
    </row>
    <row r="66" spans="1:13" s="12" customFormat="1" ht="9" customHeight="1">
      <c r="A66" s="13" t="s">
        <v>68</v>
      </c>
      <c r="B66" s="12">
        <v>3.676</v>
      </c>
      <c r="C66" s="12">
        <v>6.543</v>
      </c>
      <c r="D66" s="12">
        <v>10.219</v>
      </c>
      <c r="E66" s="18">
        <v>3.4791167813437567</v>
      </c>
      <c r="F66" s="18">
        <v>8.29940256478557</v>
      </c>
      <c r="G66" s="58">
        <v>5.5389034933196015</v>
      </c>
      <c r="I66" s="40"/>
      <c r="J66" s="46"/>
      <c r="K66" s="54"/>
      <c r="L66" s="54"/>
      <c r="M66" s="54"/>
    </row>
    <row r="67" spans="1:13" s="12" customFormat="1" ht="9" customHeight="1">
      <c r="A67" s="13" t="s">
        <v>69</v>
      </c>
      <c r="B67" s="12">
        <v>3.615</v>
      </c>
      <c r="C67" s="12">
        <v>4.948</v>
      </c>
      <c r="D67" s="12">
        <v>8.564</v>
      </c>
      <c r="E67" s="18">
        <v>3.9646852379907878</v>
      </c>
      <c r="F67" s="18">
        <v>7.609966164257151</v>
      </c>
      <c r="G67" s="58">
        <v>5.482679368249883</v>
      </c>
      <c r="I67" s="40"/>
      <c r="J67" s="46"/>
      <c r="K67" s="54"/>
      <c r="L67" s="54"/>
      <c r="M67" s="54"/>
    </row>
    <row r="68" spans="1:13" s="12" customFormat="1" ht="9" customHeight="1">
      <c r="A68" s="13" t="s">
        <v>70</v>
      </c>
      <c r="B68" s="12">
        <v>2.352</v>
      </c>
      <c r="C68" s="12">
        <v>3.736</v>
      </c>
      <c r="D68" s="12">
        <v>6.089</v>
      </c>
      <c r="E68" s="18">
        <v>3.5190089321782843</v>
      </c>
      <c r="F68" s="18">
        <v>7.098478083258916</v>
      </c>
      <c r="G68" s="58">
        <v>5.096762312920615</v>
      </c>
      <c r="I68" s="40"/>
      <c r="J68" s="46"/>
      <c r="K68" s="54"/>
      <c r="L68" s="54"/>
      <c r="M68" s="54"/>
    </row>
    <row r="69" spans="1:13" s="12" customFormat="1" ht="9" customHeight="1">
      <c r="A69" s="13" t="s">
        <v>71</v>
      </c>
      <c r="B69" s="12">
        <v>1.603</v>
      </c>
      <c r="C69" s="12">
        <v>3.602</v>
      </c>
      <c r="D69" s="12">
        <v>5.205</v>
      </c>
      <c r="E69" s="18">
        <v>2.7552897093452966</v>
      </c>
      <c r="F69" s="18">
        <v>7.972554227534307</v>
      </c>
      <c r="G69" s="58">
        <v>5.035845935041942</v>
      </c>
      <c r="I69" s="40"/>
      <c r="J69" s="46"/>
      <c r="K69" s="54"/>
      <c r="L69" s="54"/>
      <c r="M69" s="54"/>
    </row>
    <row r="70" spans="1:13" s="12" customFormat="1" ht="9" customHeight="1">
      <c r="A70" s="13" t="s">
        <v>72</v>
      </c>
      <c r="B70" s="12">
        <v>3.384</v>
      </c>
      <c r="C70" s="12">
        <v>5.071</v>
      </c>
      <c r="D70" s="12">
        <v>8.456</v>
      </c>
      <c r="E70" s="18">
        <v>5.038263407080964</v>
      </c>
      <c r="F70" s="18">
        <v>9.942552398878497</v>
      </c>
      <c r="G70" s="58">
        <v>7.155853057908589</v>
      </c>
      <c r="I70" s="40"/>
      <c r="J70" s="46"/>
      <c r="K70" s="54"/>
      <c r="L70" s="54"/>
      <c r="M70" s="54"/>
    </row>
    <row r="71" spans="1:13" s="12" customFormat="1" ht="9" customHeight="1">
      <c r="A71" s="10" t="s">
        <v>73</v>
      </c>
      <c r="B71" s="11">
        <v>10.372</v>
      </c>
      <c r="C71" s="11">
        <v>15.876</v>
      </c>
      <c r="D71" s="11">
        <v>26.248</v>
      </c>
      <c r="E71" s="17">
        <v>4.696570398746616</v>
      </c>
      <c r="F71" s="17">
        <v>9.251424775357505</v>
      </c>
      <c r="G71" s="57">
        <v>6.688274624918461</v>
      </c>
      <c r="I71" s="39"/>
      <c r="J71" s="46"/>
      <c r="K71" s="54"/>
      <c r="L71" s="54"/>
      <c r="M71" s="54"/>
    </row>
    <row r="72" spans="1:13" s="12" customFormat="1" ht="9" customHeight="1">
      <c r="A72" s="13" t="s">
        <v>74</v>
      </c>
      <c r="B72" s="12">
        <v>7.885</v>
      </c>
      <c r="C72" s="12">
        <v>11.448</v>
      </c>
      <c r="D72" s="12">
        <v>19.333</v>
      </c>
      <c r="E72" s="18">
        <v>4.764839892919514</v>
      </c>
      <c r="F72" s="18">
        <v>8.814493713282568</v>
      </c>
      <c r="G72" s="58">
        <v>6.545571505958829</v>
      </c>
      <c r="I72" s="69"/>
      <c r="J72" s="46"/>
      <c r="K72" s="54"/>
      <c r="L72" s="54"/>
      <c r="M72" s="54"/>
    </row>
    <row r="73" spans="1:13" s="12" customFormat="1" ht="9" customHeight="1">
      <c r="A73" s="13" t="s">
        <v>75</v>
      </c>
      <c r="B73" s="12">
        <v>2.487</v>
      </c>
      <c r="C73" s="12">
        <v>4.428</v>
      </c>
      <c r="D73" s="12">
        <v>6.915</v>
      </c>
      <c r="E73" s="18">
        <v>4.4924132947976885</v>
      </c>
      <c r="F73" s="18">
        <v>10.611579754601228</v>
      </c>
      <c r="G73" s="58">
        <v>7.122404416611733</v>
      </c>
      <c r="I73" s="69"/>
      <c r="J73" s="46"/>
      <c r="K73" s="54"/>
      <c r="L73" s="54"/>
      <c r="M73" s="54"/>
    </row>
    <row r="74" spans="1:13" s="12" customFormat="1" ht="9" customHeight="1">
      <c r="A74" s="10" t="s">
        <v>76</v>
      </c>
      <c r="B74" s="11">
        <v>24.568</v>
      </c>
      <c r="C74" s="11">
        <v>21.919</v>
      </c>
      <c r="D74" s="11">
        <v>46.487</v>
      </c>
      <c r="E74" s="17">
        <v>6.178483947711236</v>
      </c>
      <c r="F74" s="17">
        <v>7.213234519797811</v>
      </c>
      <c r="G74" s="57">
        <v>6.626705250103349</v>
      </c>
      <c r="I74" s="39"/>
      <c r="J74" s="46"/>
      <c r="K74" s="54"/>
      <c r="L74" s="54"/>
      <c r="M74" s="54"/>
    </row>
    <row r="75" spans="1:13" s="12" customFormat="1" ht="9" customHeight="1">
      <c r="A75" s="13" t="s">
        <v>77</v>
      </c>
      <c r="B75" s="12">
        <v>5.253</v>
      </c>
      <c r="C75" s="12">
        <v>5.215</v>
      </c>
      <c r="D75" s="12">
        <v>10.468</v>
      </c>
      <c r="E75" s="18">
        <v>5.177920157713159</v>
      </c>
      <c r="F75" s="18">
        <v>6.971738723563541</v>
      </c>
      <c r="G75" s="58">
        <v>5.939223384699181</v>
      </c>
      <c r="I75" s="69"/>
      <c r="J75" s="46"/>
      <c r="K75" s="54"/>
      <c r="L75" s="54"/>
      <c r="M75" s="54"/>
    </row>
    <row r="76" spans="1:13" s="12" customFormat="1" ht="9" customHeight="1">
      <c r="A76" s="13" t="s">
        <v>78</v>
      </c>
      <c r="B76" s="12">
        <v>6.256</v>
      </c>
      <c r="C76" s="12">
        <v>6.113</v>
      </c>
      <c r="D76" s="12">
        <v>12.369</v>
      </c>
      <c r="E76" s="18">
        <v>5.395847888150007</v>
      </c>
      <c r="F76" s="18">
        <v>6.168329919376811</v>
      </c>
      <c r="G76" s="58">
        <v>5.751819386640006</v>
      </c>
      <c r="I76" s="69"/>
      <c r="J76" s="46"/>
      <c r="K76" s="54"/>
      <c r="L76" s="54"/>
      <c r="M76" s="54"/>
    </row>
    <row r="77" spans="1:13" s="12" customFormat="1" ht="9" customHeight="1">
      <c r="A77" s="13" t="s">
        <v>79</v>
      </c>
      <c r="B77" s="12">
        <v>3.851</v>
      </c>
      <c r="C77" s="12">
        <v>3.375</v>
      </c>
      <c r="D77" s="12">
        <v>7.227</v>
      </c>
      <c r="E77" s="18">
        <v>4.863663345078872</v>
      </c>
      <c r="F77" s="18">
        <v>5.639474651605789</v>
      </c>
      <c r="G77" s="58">
        <v>5.19830823011523</v>
      </c>
      <c r="I77" s="69"/>
      <c r="J77" s="46"/>
      <c r="K77" s="54"/>
      <c r="L77" s="54"/>
      <c r="M77" s="54"/>
    </row>
    <row r="78" spans="1:13" s="12" customFormat="1" ht="9" customHeight="1">
      <c r="A78" s="13" t="s">
        <v>80</v>
      </c>
      <c r="B78" s="12">
        <v>9.208</v>
      </c>
      <c r="C78" s="12">
        <v>7.216</v>
      </c>
      <c r="D78" s="12">
        <v>16.424</v>
      </c>
      <c r="E78" s="18">
        <v>9.110697748050818</v>
      </c>
      <c r="F78" s="18">
        <v>10.29092983456931</v>
      </c>
      <c r="G78" s="58">
        <v>9.594130429703016</v>
      </c>
      <c r="I78" s="69"/>
      <c r="J78" s="46"/>
      <c r="K78" s="54"/>
      <c r="L78" s="54"/>
      <c r="M78" s="54"/>
    </row>
    <row r="79" spans="1:13" s="12" customFormat="1" ht="9" customHeight="1">
      <c r="A79" s="10" t="s">
        <v>81</v>
      </c>
      <c r="B79" s="11">
        <v>96.331</v>
      </c>
      <c r="C79" s="11">
        <v>111.763</v>
      </c>
      <c r="D79" s="11">
        <v>208.095</v>
      </c>
      <c r="E79" s="17">
        <v>6.8194351530339565</v>
      </c>
      <c r="F79" s="17">
        <v>10.78099331800858</v>
      </c>
      <c r="G79" s="57">
        <v>8.496229273867282</v>
      </c>
      <c r="I79" s="39"/>
      <c r="J79" s="46"/>
      <c r="K79" s="54"/>
      <c r="L79" s="54"/>
      <c r="M79" s="54"/>
    </row>
    <row r="80" spans="1:13" s="12" customFormat="1" ht="9" customHeight="1">
      <c r="A80" s="13" t="s">
        <v>82</v>
      </c>
      <c r="B80" s="12">
        <v>9.183</v>
      </c>
      <c r="C80" s="12">
        <v>6.01</v>
      </c>
      <c r="D80" s="12">
        <v>15.193</v>
      </c>
      <c r="E80" s="18">
        <v>10.894918552089884</v>
      </c>
      <c r="F80" s="18">
        <v>13.313249008705668</v>
      </c>
      <c r="G80" s="58">
        <v>11.738391408483348</v>
      </c>
      <c r="I80" s="69"/>
      <c r="J80" s="46"/>
      <c r="K80" s="54"/>
      <c r="L80" s="54"/>
      <c r="M80" s="54"/>
    </row>
    <row r="81" spans="1:13" s="12" customFormat="1" ht="9" customHeight="1">
      <c r="A81" s="13" t="s">
        <v>83</v>
      </c>
      <c r="B81" s="12">
        <v>2.265</v>
      </c>
      <c r="C81" s="12">
        <v>2.907</v>
      </c>
      <c r="D81" s="12">
        <v>5.172</v>
      </c>
      <c r="E81" s="18">
        <v>5.882505713692084</v>
      </c>
      <c r="F81" s="18">
        <v>11.0759734816734</v>
      </c>
      <c r="G81" s="58">
        <v>7.987644787644788</v>
      </c>
      <c r="I81" s="69"/>
      <c r="J81" s="46"/>
      <c r="K81" s="54"/>
      <c r="L81" s="54"/>
      <c r="M81" s="54"/>
    </row>
    <row r="82" spans="1:13" s="12" customFormat="1" ht="9" customHeight="1">
      <c r="A82" s="13" t="s">
        <v>84</v>
      </c>
      <c r="B82" s="12">
        <v>65.87</v>
      </c>
      <c r="C82" s="12">
        <v>83.59</v>
      </c>
      <c r="D82" s="12">
        <v>149.46</v>
      </c>
      <c r="E82" s="18">
        <v>6.378468722069385</v>
      </c>
      <c r="F82" s="18">
        <v>10.294918185020334</v>
      </c>
      <c r="G82" s="58">
        <v>8.102367608744443</v>
      </c>
      <c r="I82" s="69"/>
      <c r="J82" s="46"/>
      <c r="K82" s="54"/>
      <c r="L82" s="54"/>
      <c r="M82" s="54"/>
    </row>
    <row r="83" spans="1:13" s="12" customFormat="1" ht="9" customHeight="1">
      <c r="A83" s="13" t="s">
        <v>85</v>
      </c>
      <c r="B83" s="12">
        <v>12.739</v>
      </c>
      <c r="C83" s="12">
        <v>11.779</v>
      </c>
      <c r="D83" s="12">
        <v>24.518</v>
      </c>
      <c r="E83" s="18">
        <v>9.214666502708921</v>
      </c>
      <c r="F83" s="18">
        <v>13.567306695538994</v>
      </c>
      <c r="G83" s="58">
        <v>10.893693405489946</v>
      </c>
      <c r="I83" s="69"/>
      <c r="J83" s="46"/>
      <c r="K83" s="54"/>
      <c r="L83" s="54"/>
      <c r="M83" s="54"/>
    </row>
    <row r="84" spans="1:13" s="12" customFormat="1" ht="9" customHeight="1">
      <c r="A84" s="13" t="s">
        <v>86</v>
      </c>
      <c r="B84" s="12">
        <v>6.274</v>
      </c>
      <c r="C84" s="12">
        <v>7.477</v>
      </c>
      <c r="D84" s="12">
        <v>13.751</v>
      </c>
      <c r="E84" s="18">
        <v>5.278301251850855</v>
      </c>
      <c r="F84" s="18">
        <v>11.242763701977296</v>
      </c>
      <c r="G84" s="58">
        <v>7.418176717789922</v>
      </c>
      <c r="I84" s="69"/>
      <c r="J84" s="46"/>
      <c r="K84" s="54"/>
      <c r="L84" s="54"/>
      <c r="M84" s="54"/>
    </row>
    <row r="85" spans="1:13" s="12" customFormat="1" ht="9" customHeight="1">
      <c r="A85" s="10" t="s">
        <v>87</v>
      </c>
      <c r="B85" s="11">
        <v>20.937</v>
      </c>
      <c r="C85" s="11">
        <v>22.364</v>
      </c>
      <c r="D85" s="11">
        <v>43.301</v>
      </c>
      <c r="E85" s="17">
        <v>6.457194141430963</v>
      </c>
      <c r="F85" s="17">
        <v>10.489090670318744</v>
      </c>
      <c r="G85" s="57">
        <v>8.056674512284749</v>
      </c>
      <c r="I85" s="39"/>
      <c r="J85" s="46"/>
      <c r="K85" s="54"/>
      <c r="L85" s="54"/>
      <c r="M85" s="54"/>
    </row>
    <row r="86" spans="1:13" s="12" customFormat="1" ht="9" customHeight="1">
      <c r="A86" s="13" t="s">
        <v>88</v>
      </c>
      <c r="B86" s="12">
        <v>5.873</v>
      </c>
      <c r="C86" s="12">
        <v>6.298</v>
      </c>
      <c r="D86" s="12">
        <v>12.17</v>
      </c>
      <c r="E86" s="18">
        <v>7.981463109685662</v>
      </c>
      <c r="F86" s="18">
        <v>12.611638431655253</v>
      </c>
      <c r="G86" s="58">
        <v>9.852655440414509</v>
      </c>
      <c r="I86" s="69"/>
      <c r="J86" s="46"/>
      <c r="K86" s="54"/>
      <c r="L86" s="54"/>
      <c r="M86" s="54"/>
    </row>
    <row r="87" spans="1:13" s="12" customFormat="1" ht="9" customHeight="1">
      <c r="A87" s="13" t="s">
        <v>89</v>
      </c>
      <c r="B87" s="12">
        <v>3.486</v>
      </c>
      <c r="C87" s="12">
        <v>4.228</v>
      </c>
      <c r="D87" s="12">
        <v>7.713</v>
      </c>
      <c r="E87" s="18">
        <v>4.522573949143747</v>
      </c>
      <c r="F87" s="18">
        <v>8.203018897210042</v>
      </c>
      <c r="G87" s="58">
        <v>5.996687943648393</v>
      </c>
      <c r="I87" s="69"/>
      <c r="J87" s="46"/>
      <c r="K87" s="54"/>
      <c r="L87" s="54"/>
      <c r="M87" s="54"/>
    </row>
    <row r="88" spans="1:13" s="12" customFormat="1" ht="9" customHeight="1">
      <c r="A88" s="13" t="s">
        <v>90</v>
      </c>
      <c r="B88" s="12">
        <v>4.463</v>
      </c>
      <c r="C88" s="12">
        <v>5.994</v>
      </c>
      <c r="D88" s="12">
        <v>10.457</v>
      </c>
      <c r="E88" s="18">
        <v>5.673497406691753</v>
      </c>
      <c r="F88" s="18">
        <v>11.207509068471635</v>
      </c>
      <c r="G88" s="58">
        <v>7.913217199158508</v>
      </c>
      <c r="I88" s="69"/>
      <c r="J88" s="46"/>
      <c r="K88" s="54"/>
      <c r="L88" s="54"/>
      <c r="M88" s="54"/>
    </row>
    <row r="89" spans="1:13" s="12" customFormat="1" ht="9" customHeight="1">
      <c r="A89" s="13" t="s">
        <v>91</v>
      </c>
      <c r="B89" s="12">
        <v>7.116</v>
      </c>
      <c r="C89" s="12">
        <v>5.844</v>
      </c>
      <c r="D89" s="12">
        <v>12.96</v>
      </c>
      <c r="E89" s="18">
        <v>7.497076393059199</v>
      </c>
      <c r="F89" s="18">
        <v>10.032445794921976</v>
      </c>
      <c r="G89" s="58">
        <v>8.461297398934503</v>
      </c>
      <c r="I89" s="69"/>
      <c r="J89" s="46"/>
      <c r="K89" s="54"/>
      <c r="L89" s="54"/>
      <c r="M89" s="54"/>
    </row>
    <row r="90" spans="1:13" s="12" customFormat="1" ht="9" customHeight="1">
      <c r="A90" s="10" t="s">
        <v>92</v>
      </c>
      <c r="B90" s="11">
        <v>5.781</v>
      </c>
      <c r="C90" s="11">
        <v>5.249</v>
      </c>
      <c r="D90" s="11">
        <v>11.03</v>
      </c>
      <c r="E90" s="17">
        <v>7.829408020369192</v>
      </c>
      <c r="F90" s="17">
        <v>10.968780039286163</v>
      </c>
      <c r="G90" s="57">
        <v>9.063940636530228</v>
      </c>
      <c r="I90" s="39"/>
      <c r="J90" s="46"/>
      <c r="K90" s="54"/>
      <c r="L90" s="54"/>
      <c r="M90" s="54"/>
    </row>
    <row r="91" spans="1:13" s="12" customFormat="1" ht="9" customHeight="1">
      <c r="A91" s="13" t="s">
        <v>93</v>
      </c>
      <c r="B91" s="12">
        <v>4.054</v>
      </c>
      <c r="C91" s="12">
        <v>4.206</v>
      </c>
      <c r="D91" s="12">
        <v>8.26</v>
      </c>
      <c r="E91" s="18">
        <v>7.680648705998257</v>
      </c>
      <c r="F91" s="18">
        <v>12.434589800443458</v>
      </c>
      <c r="G91" s="58">
        <v>9.537225198595973</v>
      </c>
      <c r="I91" s="69"/>
      <c r="J91" s="46"/>
      <c r="K91" s="54"/>
      <c r="L91" s="54"/>
      <c r="M91" s="54"/>
    </row>
    <row r="92" spans="1:13" s="12" customFormat="1" ht="9" customHeight="1">
      <c r="A92" s="13" t="s">
        <v>94</v>
      </c>
      <c r="B92" s="12">
        <v>1.727</v>
      </c>
      <c r="C92" s="12">
        <v>1.043</v>
      </c>
      <c r="D92" s="12">
        <v>2.769</v>
      </c>
      <c r="E92" s="18">
        <v>8.202327238185704</v>
      </c>
      <c r="F92" s="18">
        <v>7.4351297405189625</v>
      </c>
      <c r="G92" s="58">
        <v>7.892936548657431</v>
      </c>
      <c r="I92" s="69"/>
      <c r="J92" s="46"/>
      <c r="K92" s="54"/>
      <c r="L92" s="54"/>
      <c r="M92" s="54"/>
    </row>
    <row r="93" spans="1:13" s="12" customFormat="1" ht="9" customHeight="1">
      <c r="A93" s="10" t="s">
        <v>95</v>
      </c>
      <c r="B93" s="11">
        <v>140.185</v>
      </c>
      <c r="C93" s="11">
        <v>99.579</v>
      </c>
      <c r="D93" s="11">
        <v>239.764</v>
      </c>
      <c r="E93" s="17">
        <v>11.409240846197232</v>
      </c>
      <c r="F93" s="17">
        <v>15.98540462358152</v>
      </c>
      <c r="G93" s="57">
        <v>12.948786287563467</v>
      </c>
      <c r="I93" s="39"/>
      <c r="J93" s="46"/>
      <c r="K93" s="54"/>
      <c r="L93" s="54"/>
      <c r="M93" s="54"/>
    </row>
    <row r="94" spans="1:13" s="12" customFormat="1" ht="9" customHeight="1">
      <c r="A94" s="13" t="s">
        <v>96</v>
      </c>
      <c r="B94" s="12">
        <v>13.83</v>
      </c>
      <c r="C94" s="12">
        <v>8.898</v>
      </c>
      <c r="D94" s="12">
        <v>22.728</v>
      </c>
      <c r="E94" s="18">
        <v>8.034111571328156</v>
      </c>
      <c r="F94" s="18">
        <v>10.884936265994668</v>
      </c>
      <c r="G94" s="58">
        <v>8.952014085006322</v>
      </c>
      <c r="I94" s="69"/>
      <c r="J94" s="46"/>
      <c r="K94" s="54"/>
      <c r="L94" s="54"/>
      <c r="M94" s="54"/>
    </row>
    <row r="95" spans="1:13" s="12" customFormat="1" ht="9" customHeight="1">
      <c r="A95" s="13" t="s">
        <v>97</v>
      </c>
      <c r="B95" s="12">
        <v>5.735</v>
      </c>
      <c r="C95" s="12">
        <v>5.392</v>
      </c>
      <c r="D95" s="12">
        <v>11.127</v>
      </c>
      <c r="E95" s="18">
        <v>9.198370436902547</v>
      </c>
      <c r="F95" s="18">
        <v>14.275124430795296</v>
      </c>
      <c r="G95" s="58">
        <v>11.113774608216223</v>
      </c>
      <c r="I95" s="69"/>
      <c r="J95" s="46"/>
      <c r="K95" s="54"/>
      <c r="L95" s="54"/>
      <c r="M95" s="54"/>
    </row>
    <row r="96" spans="1:13" s="12" customFormat="1" ht="9" customHeight="1">
      <c r="A96" s="13" t="s">
        <v>98</v>
      </c>
      <c r="B96" s="12">
        <v>83.074</v>
      </c>
      <c r="C96" s="12">
        <v>53.664</v>
      </c>
      <c r="D96" s="12">
        <v>136.738</v>
      </c>
      <c r="E96" s="18">
        <v>12.958303631176424</v>
      </c>
      <c r="F96" s="18">
        <v>18.13659222408479</v>
      </c>
      <c r="G96" s="58">
        <v>14.593559059740121</v>
      </c>
      <c r="I96" s="69"/>
      <c r="J96" s="46"/>
      <c r="K96" s="54"/>
      <c r="L96" s="54"/>
      <c r="M96" s="54"/>
    </row>
    <row r="97" spans="1:13" s="12" customFormat="1" ht="9" customHeight="1">
      <c r="A97" s="13" t="s">
        <v>99</v>
      </c>
      <c r="B97" s="12">
        <v>7.746</v>
      </c>
      <c r="C97" s="12">
        <v>5.01</v>
      </c>
      <c r="D97" s="12">
        <v>12.755</v>
      </c>
      <c r="E97" s="18">
        <v>7.562828298607721</v>
      </c>
      <c r="F97" s="18">
        <v>9.011763859409289</v>
      </c>
      <c r="G97" s="58">
        <v>8.0720184792583</v>
      </c>
      <c r="I97" s="69"/>
      <c r="J97" s="46"/>
      <c r="K97" s="54"/>
      <c r="L97" s="54"/>
      <c r="M97" s="54"/>
    </row>
    <row r="98" spans="1:13" s="12" customFormat="1" ht="9" customHeight="1">
      <c r="A98" s="13" t="s">
        <v>100</v>
      </c>
      <c r="B98" s="12">
        <v>29.801</v>
      </c>
      <c r="C98" s="12">
        <v>26.615</v>
      </c>
      <c r="D98" s="12">
        <v>56.416</v>
      </c>
      <c r="E98" s="18">
        <v>11.887116074990029</v>
      </c>
      <c r="F98" s="18">
        <v>17.517244102780115</v>
      </c>
      <c r="G98" s="58">
        <v>14.011663139908004</v>
      </c>
      <c r="I98" s="69"/>
      <c r="J98" s="46"/>
      <c r="K98" s="54"/>
      <c r="L98" s="54"/>
      <c r="M98" s="54"/>
    </row>
    <row r="99" spans="1:13" s="12" customFormat="1" ht="9" customHeight="1">
      <c r="A99" s="10" t="s">
        <v>101</v>
      </c>
      <c r="B99" s="11">
        <v>100.596</v>
      </c>
      <c r="C99" s="11">
        <v>78.379</v>
      </c>
      <c r="D99" s="11">
        <v>178.975</v>
      </c>
      <c r="E99" s="17">
        <v>10.781069147339991</v>
      </c>
      <c r="F99" s="17">
        <v>16.210252008727753</v>
      </c>
      <c r="G99" s="57">
        <v>12.634168552056163</v>
      </c>
      <c r="I99" s="39"/>
      <c r="J99" s="46"/>
      <c r="K99" s="54"/>
      <c r="L99" s="54"/>
      <c r="M99" s="54"/>
    </row>
    <row r="100" spans="1:13" s="12" customFormat="1" ht="9" customHeight="1">
      <c r="A100" s="13" t="s">
        <v>102</v>
      </c>
      <c r="B100" s="12">
        <v>18.231</v>
      </c>
      <c r="C100" s="12">
        <v>11.698</v>
      </c>
      <c r="D100" s="12">
        <v>29.929</v>
      </c>
      <c r="E100" s="18">
        <v>11.832856280545984</v>
      </c>
      <c r="F100" s="18">
        <v>17.866906969285047</v>
      </c>
      <c r="G100" s="58">
        <v>13.632347046605691</v>
      </c>
      <c r="I100" s="69"/>
      <c r="J100" s="46"/>
      <c r="K100" s="54"/>
      <c r="L100" s="54"/>
      <c r="M100" s="54"/>
    </row>
    <row r="101" spans="1:13" s="12" customFormat="1" ht="9" customHeight="1">
      <c r="A101" s="13" t="s">
        <v>103</v>
      </c>
      <c r="B101" s="12">
        <v>36.846</v>
      </c>
      <c r="C101" s="12">
        <v>27.659</v>
      </c>
      <c r="D101" s="12">
        <v>64.505</v>
      </c>
      <c r="E101" s="18">
        <v>9.666908037653874</v>
      </c>
      <c r="F101" s="18">
        <v>13.853882833787464</v>
      </c>
      <c r="G101" s="58">
        <v>11.106156293689438</v>
      </c>
      <c r="I101" s="69"/>
      <c r="J101" s="46"/>
      <c r="K101" s="54"/>
      <c r="L101" s="54"/>
      <c r="M101" s="54"/>
    </row>
    <row r="102" spans="1:13" s="12" customFormat="1" ht="9" customHeight="1">
      <c r="A102" s="13" t="s">
        <v>104</v>
      </c>
      <c r="B102" s="12">
        <v>10.62</v>
      </c>
      <c r="C102" s="12">
        <v>7.616</v>
      </c>
      <c r="D102" s="12">
        <v>18.236</v>
      </c>
      <c r="E102" s="18">
        <v>8.203686251487014</v>
      </c>
      <c r="F102" s="18">
        <v>12.441395082904517</v>
      </c>
      <c r="G102" s="58">
        <v>9.564218619702208</v>
      </c>
      <c r="I102" s="69"/>
      <c r="J102" s="46"/>
      <c r="K102" s="54"/>
      <c r="L102" s="54"/>
      <c r="M102" s="54"/>
    </row>
    <row r="103" spans="1:13" s="12" customFormat="1" ht="9" customHeight="1">
      <c r="A103" s="13" t="s">
        <v>105</v>
      </c>
      <c r="B103" s="12">
        <v>10.431</v>
      </c>
      <c r="C103" s="12">
        <v>8.914</v>
      </c>
      <c r="D103" s="12">
        <v>19.345</v>
      </c>
      <c r="E103" s="18">
        <v>11.985246805772588</v>
      </c>
      <c r="F103" s="18">
        <v>18.469635124215237</v>
      </c>
      <c r="G103" s="58">
        <v>14.298385010532538</v>
      </c>
      <c r="I103" s="69"/>
      <c r="J103" s="46"/>
      <c r="K103" s="54"/>
      <c r="L103" s="54"/>
      <c r="M103" s="54"/>
    </row>
    <row r="104" spans="1:13" s="12" customFormat="1" ht="9" customHeight="1">
      <c r="A104" s="13" t="s">
        <v>106</v>
      </c>
      <c r="B104" s="12">
        <v>24.468</v>
      </c>
      <c r="C104" s="12">
        <v>22.492</v>
      </c>
      <c r="D104" s="12">
        <v>46.96</v>
      </c>
      <c r="E104" s="18">
        <v>13.490951997618078</v>
      </c>
      <c r="F104" s="18">
        <v>20.65058714433927</v>
      </c>
      <c r="G104" s="58">
        <v>16.177316618610114</v>
      </c>
      <c r="I104" s="69"/>
      <c r="J104" s="46"/>
      <c r="K104" s="54"/>
      <c r="L104" s="54"/>
      <c r="M104" s="54"/>
    </row>
    <row r="105" spans="1:13" s="12" customFormat="1" ht="9" customHeight="1">
      <c r="A105" s="10" t="s">
        <v>107</v>
      </c>
      <c r="B105" s="11">
        <v>12.868</v>
      </c>
      <c r="C105" s="11">
        <v>11.236</v>
      </c>
      <c r="D105" s="11">
        <v>24.104</v>
      </c>
      <c r="E105" s="17">
        <v>9.614177699411256</v>
      </c>
      <c r="F105" s="17">
        <v>13.895450217039116</v>
      </c>
      <c r="G105" s="57">
        <v>11.226514396430467</v>
      </c>
      <c r="I105" s="39"/>
      <c r="J105" s="46"/>
      <c r="K105" s="54"/>
      <c r="L105" s="54"/>
      <c r="M105" s="54"/>
    </row>
    <row r="106" spans="1:13" s="12" customFormat="1" ht="9" customHeight="1">
      <c r="A106" s="13" t="s">
        <v>108</v>
      </c>
      <c r="B106" s="12">
        <v>7.441</v>
      </c>
      <c r="C106" s="12">
        <v>7.259</v>
      </c>
      <c r="D106" s="12">
        <v>14.701</v>
      </c>
      <c r="E106" s="18">
        <v>8.551300910177439</v>
      </c>
      <c r="F106" s="18">
        <v>13.664257209547474</v>
      </c>
      <c r="G106" s="58">
        <v>10.490149206870225</v>
      </c>
      <c r="I106" s="69"/>
      <c r="J106" s="46"/>
      <c r="K106" s="54"/>
      <c r="L106" s="54"/>
      <c r="M106" s="54"/>
    </row>
    <row r="107" spans="1:13" s="12" customFormat="1" ht="9" customHeight="1">
      <c r="A107" s="13" t="s">
        <v>109</v>
      </c>
      <c r="B107" s="12">
        <v>5.426</v>
      </c>
      <c r="C107" s="12">
        <v>3.976</v>
      </c>
      <c r="D107" s="12">
        <v>9.403</v>
      </c>
      <c r="E107" s="18">
        <v>11.587332094731671</v>
      </c>
      <c r="F107" s="18">
        <v>14.335160080761463</v>
      </c>
      <c r="G107" s="58">
        <v>12.610643205836597</v>
      </c>
      <c r="I107" s="69"/>
      <c r="J107" s="46"/>
      <c r="K107" s="54"/>
      <c r="L107" s="54"/>
      <c r="M107" s="54"/>
    </row>
    <row r="108" spans="1:13" s="12" customFormat="1" ht="9" customHeight="1">
      <c r="A108" s="10" t="s">
        <v>110</v>
      </c>
      <c r="B108" s="11">
        <v>41.865</v>
      </c>
      <c r="C108" s="11">
        <v>33.137</v>
      </c>
      <c r="D108" s="11">
        <v>75.001</v>
      </c>
      <c r="E108" s="17">
        <v>9.921674112168361</v>
      </c>
      <c r="F108" s="17">
        <v>13.854187571074988</v>
      </c>
      <c r="G108" s="57">
        <v>11.344210521539344</v>
      </c>
      <c r="I108" s="39"/>
      <c r="J108" s="46"/>
      <c r="K108" s="54"/>
      <c r="L108" s="54"/>
      <c r="M108" s="54"/>
    </row>
    <row r="109" spans="1:13" s="12" customFormat="1" ht="9" customHeight="1">
      <c r="A109" s="13" t="s">
        <v>111</v>
      </c>
      <c r="B109" s="12">
        <v>13.847</v>
      </c>
      <c r="C109" s="12">
        <v>13.195</v>
      </c>
      <c r="D109" s="12">
        <v>27.041</v>
      </c>
      <c r="E109" s="18">
        <v>8.854429772676406</v>
      </c>
      <c r="F109" s="18">
        <v>14.47042309126401</v>
      </c>
      <c r="G109" s="58">
        <v>10.922611473972914</v>
      </c>
      <c r="I109" s="69"/>
      <c r="J109" s="46"/>
      <c r="K109" s="54"/>
      <c r="L109" s="54"/>
      <c r="M109" s="54"/>
    </row>
    <row r="110" spans="1:13" s="12" customFormat="1" ht="9" customHeight="1">
      <c r="A110" s="13" t="s">
        <v>112</v>
      </c>
      <c r="B110" s="12">
        <v>8.681</v>
      </c>
      <c r="C110" s="12">
        <v>6.37</v>
      </c>
      <c r="D110" s="12">
        <v>15.051</v>
      </c>
      <c r="E110" s="18">
        <v>10.34634820747521</v>
      </c>
      <c r="F110" s="18">
        <v>12.876751096646386</v>
      </c>
      <c r="G110" s="58">
        <v>11.28489274440854</v>
      </c>
      <c r="I110" s="69"/>
      <c r="J110" s="46"/>
      <c r="K110" s="54"/>
      <c r="L110" s="54"/>
      <c r="M110" s="54"/>
    </row>
    <row r="111" spans="1:13" s="12" customFormat="1" ht="9" customHeight="1">
      <c r="A111" s="13" t="s">
        <v>113</v>
      </c>
      <c r="B111" s="12">
        <v>12.085</v>
      </c>
      <c r="C111" s="12">
        <v>8.141</v>
      </c>
      <c r="D111" s="12">
        <v>20.227</v>
      </c>
      <c r="E111" s="18">
        <v>10.625670423971725</v>
      </c>
      <c r="F111" s="18">
        <v>12.564047163405148</v>
      </c>
      <c r="G111" s="58">
        <v>11.329621580444963</v>
      </c>
      <c r="I111" s="69"/>
      <c r="J111" s="46"/>
      <c r="K111" s="54"/>
      <c r="L111" s="54"/>
      <c r="M111" s="54"/>
    </row>
    <row r="112" spans="1:13" s="12" customFormat="1" ht="9" customHeight="1">
      <c r="A112" s="13" t="s">
        <v>114</v>
      </c>
      <c r="B112" s="12">
        <v>3.434</v>
      </c>
      <c r="C112" s="12">
        <v>2.266</v>
      </c>
      <c r="D112" s="12">
        <v>5.7</v>
      </c>
      <c r="E112" s="18">
        <v>10.298395561553457</v>
      </c>
      <c r="F112" s="18">
        <v>16.20539226203247</v>
      </c>
      <c r="G112" s="58">
        <v>12.043610547667342</v>
      </c>
      <c r="I112" s="69"/>
      <c r="J112" s="46"/>
      <c r="K112" s="54"/>
      <c r="L112" s="54"/>
      <c r="M112" s="54"/>
    </row>
    <row r="113" spans="1:13" s="12" customFormat="1" ht="9" customHeight="1">
      <c r="A113" s="13" t="s">
        <v>115</v>
      </c>
      <c r="B113" s="12">
        <v>3.818</v>
      </c>
      <c r="C113" s="12">
        <v>3.166</v>
      </c>
      <c r="D113" s="12">
        <v>6.983</v>
      </c>
      <c r="E113" s="18">
        <v>11.038510466057593</v>
      </c>
      <c r="F113" s="18">
        <v>16.029568123133004</v>
      </c>
      <c r="G113" s="58">
        <v>12.851043468659135</v>
      </c>
      <c r="I113" s="69"/>
      <c r="J113" s="46"/>
      <c r="K113" s="54"/>
      <c r="L113" s="54"/>
      <c r="M113" s="54"/>
    </row>
    <row r="114" spans="1:13" s="12" customFormat="1" ht="9" customHeight="1">
      <c r="A114" s="10" t="s">
        <v>116</v>
      </c>
      <c r="B114" s="11">
        <v>137.451</v>
      </c>
      <c r="C114" s="11">
        <v>98.623</v>
      </c>
      <c r="D114" s="11">
        <v>236.074</v>
      </c>
      <c r="E114" s="17">
        <v>12.438891955728906</v>
      </c>
      <c r="F114" s="17">
        <v>16.560765177440967</v>
      </c>
      <c r="G114" s="57">
        <v>13.882361519806743</v>
      </c>
      <c r="I114" s="39"/>
      <c r="J114" s="46"/>
      <c r="K114" s="54"/>
      <c r="L114" s="54"/>
      <c r="M114" s="54"/>
    </row>
    <row r="115" spans="1:13" s="12" customFormat="1" ht="9" customHeight="1">
      <c r="A115" s="13" t="s">
        <v>117</v>
      </c>
      <c r="B115" s="12">
        <v>8.161</v>
      </c>
      <c r="C115" s="12">
        <v>7.21</v>
      </c>
      <c r="D115" s="12">
        <v>15.371</v>
      </c>
      <c r="E115" s="18">
        <v>8.736845485981007</v>
      </c>
      <c r="F115" s="18">
        <v>15.625</v>
      </c>
      <c r="G115" s="58">
        <v>11.014374364045459</v>
      </c>
      <c r="I115" s="69"/>
      <c r="J115" s="46"/>
      <c r="K115" s="54"/>
      <c r="L115" s="54"/>
      <c r="M115" s="54"/>
    </row>
    <row r="116" spans="1:13" s="12" customFormat="1" ht="9" customHeight="1">
      <c r="A116" s="13" t="s">
        <v>118</v>
      </c>
      <c r="B116" s="12">
        <v>45.609</v>
      </c>
      <c r="C116" s="12">
        <v>32.579</v>
      </c>
      <c r="D116" s="12">
        <v>78.188</v>
      </c>
      <c r="E116" s="18">
        <v>16.327882233328083</v>
      </c>
      <c r="F116" s="18">
        <v>20.813262633361017</v>
      </c>
      <c r="G116" s="58">
        <v>17.938705370048318</v>
      </c>
      <c r="I116" s="69"/>
      <c r="J116" s="46"/>
      <c r="K116" s="54"/>
      <c r="L116" s="54"/>
      <c r="M116" s="54"/>
    </row>
    <row r="117" spans="1:13" s="12" customFormat="1" ht="9" customHeight="1">
      <c r="A117" s="13" t="s">
        <v>119</v>
      </c>
      <c r="B117" s="12">
        <v>18.478</v>
      </c>
      <c r="C117" s="12">
        <v>14.109</v>
      </c>
      <c r="D117" s="12">
        <v>32.586</v>
      </c>
      <c r="E117" s="18">
        <v>12.792943734033054</v>
      </c>
      <c r="F117" s="18">
        <v>16.32721549748883</v>
      </c>
      <c r="G117" s="58">
        <v>14.115476082182166</v>
      </c>
      <c r="I117" s="69"/>
      <c r="J117" s="46"/>
      <c r="K117" s="54"/>
      <c r="L117" s="54"/>
      <c r="M117" s="54"/>
    </row>
    <row r="118" spans="1:13" s="12" customFormat="1" ht="9" customHeight="1">
      <c r="A118" s="13" t="s">
        <v>120</v>
      </c>
      <c r="B118" s="12">
        <v>17.356</v>
      </c>
      <c r="C118" s="12">
        <v>9.781</v>
      </c>
      <c r="D118" s="12">
        <v>27.137</v>
      </c>
      <c r="E118" s="18">
        <v>16.29640757920039</v>
      </c>
      <c r="F118" s="18">
        <v>20.58724479057041</v>
      </c>
      <c r="G118" s="58">
        <v>17.62005558008467</v>
      </c>
      <c r="I118" s="69"/>
      <c r="J118" s="46"/>
      <c r="K118" s="54"/>
      <c r="L118" s="54"/>
      <c r="M118" s="54"/>
    </row>
    <row r="119" spans="1:13" s="12" customFormat="1" ht="9" customHeight="1">
      <c r="A119" s="13" t="s">
        <v>121</v>
      </c>
      <c r="B119" s="12">
        <v>7.155</v>
      </c>
      <c r="C119" s="12">
        <v>5.299</v>
      </c>
      <c r="D119" s="12">
        <v>12.454</v>
      </c>
      <c r="E119" s="18">
        <v>13.066822506711473</v>
      </c>
      <c r="F119" s="18">
        <v>20.022671452862273</v>
      </c>
      <c r="G119" s="58">
        <v>15.33347287031679</v>
      </c>
      <c r="I119" s="69"/>
      <c r="J119" s="46"/>
      <c r="K119" s="54"/>
      <c r="L119" s="54"/>
      <c r="M119" s="54"/>
    </row>
    <row r="120" spans="1:13" s="12" customFormat="1" ht="9" customHeight="1">
      <c r="A120" s="13" t="s">
        <v>122</v>
      </c>
      <c r="B120" s="12">
        <v>5.263</v>
      </c>
      <c r="C120" s="12">
        <v>3.859</v>
      </c>
      <c r="D120" s="12">
        <v>9.122</v>
      </c>
      <c r="E120" s="18">
        <v>13.491758312184368</v>
      </c>
      <c r="F120" s="18">
        <v>18.231208957339256</v>
      </c>
      <c r="G120" s="58">
        <v>15.158867322520605</v>
      </c>
      <c r="I120" s="69"/>
      <c r="J120" s="46"/>
      <c r="K120" s="54"/>
      <c r="L120" s="54"/>
      <c r="M120" s="54"/>
    </row>
    <row r="121" spans="1:13" s="12" customFormat="1" ht="9" customHeight="1">
      <c r="A121" s="13" t="s">
        <v>123</v>
      </c>
      <c r="B121" s="12">
        <v>22.848</v>
      </c>
      <c r="C121" s="12">
        <v>16.603</v>
      </c>
      <c r="D121" s="12">
        <v>39.451</v>
      </c>
      <c r="E121" s="18">
        <v>10.086882814155542</v>
      </c>
      <c r="F121" s="18">
        <v>13.608458669726653</v>
      </c>
      <c r="G121" s="58">
        <v>11.31967737585254</v>
      </c>
      <c r="I121" s="69"/>
      <c r="J121" s="46"/>
      <c r="K121" s="54"/>
      <c r="L121" s="54"/>
      <c r="M121" s="54"/>
    </row>
    <row r="122" spans="1:13" s="12" customFormat="1" ht="9" customHeight="1">
      <c r="A122" s="13" t="s">
        <v>124</v>
      </c>
      <c r="B122" s="12">
        <v>4.705</v>
      </c>
      <c r="C122" s="12">
        <v>5.616</v>
      </c>
      <c r="D122" s="12">
        <v>10.321</v>
      </c>
      <c r="E122" s="18">
        <v>6.39240248359442</v>
      </c>
      <c r="F122" s="18">
        <v>13.408781605902153</v>
      </c>
      <c r="G122" s="58">
        <v>8.937014010356233</v>
      </c>
      <c r="I122" s="69"/>
      <c r="J122" s="46"/>
      <c r="K122" s="54"/>
      <c r="L122" s="54"/>
      <c r="M122" s="54"/>
    </row>
    <row r="123" spans="1:13" s="12" customFormat="1" ht="9" customHeight="1">
      <c r="A123" s="13" t="s">
        <v>125</v>
      </c>
      <c r="B123" s="12">
        <v>7.877</v>
      </c>
      <c r="C123" s="12">
        <v>3.567</v>
      </c>
      <c r="D123" s="12">
        <v>11.444</v>
      </c>
      <c r="E123" s="18">
        <v>9.007638825359072</v>
      </c>
      <c r="F123" s="18">
        <v>7.524840199987342</v>
      </c>
      <c r="G123" s="58">
        <v>8.486403512024383</v>
      </c>
      <c r="I123" s="69"/>
      <c r="J123" s="46"/>
      <c r="K123" s="54"/>
      <c r="L123" s="54"/>
      <c r="M123" s="54"/>
    </row>
    <row r="124" spans="1:13" s="12" customFormat="1" ht="9" customHeight="1">
      <c r="A124" s="10" t="s">
        <v>126</v>
      </c>
      <c r="B124" s="11">
        <v>46.703</v>
      </c>
      <c r="C124" s="11">
        <v>44.006</v>
      </c>
      <c r="D124" s="11">
        <v>90.709</v>
      </c>
      <c r="E124" s="17">
        <v>11.458356334444746</v>
      </c>
      <c r="F124" s="17">
        <v>15.978417553529479</v>
      </c>
      <c r="G124" s="57">
        <v>13.281005215242212</v>
      </c>
      <c r="I124" s="39"/>
      <c r="J124" s="46"/>
      <c r="K124" s="54"/>
      <c r="L124" s="54"/>
      <c r="M124" s="54"/>
    </row>
    <row r="125" spans="1:13" s="12" customFormat="1" ht="9" customHeight="1">
      <c r="A125" s="13" t="s">
        <v>127</v>
      </c>
      <c r="B125" s="12">
        <v>12.571</v>
      </c>
      <c r="C125" s="12">
        <v>13.157</v>
      </c>
      <c r="D125" s="12">
        <v>25.729</v>
      </c>
      <c r="E125" s="18">
        <v>16.37467272798322</v>
      </c>
      <c r="F125" s="18">
        <v>22.355699794403005</v>
      </c>
      <c r="G125" s="58">
        <v>18.97069124423963</v>
      </c>
      <c r="I125" s="69"/>
      <c r="J125" s="46"/>
      <c r="K125" s="54"/>
      <c r="L125" s="54"/>
      <c r="M125" s="54"/>
    </row>
    <row r="126" spans="1:13" s="12" customFormat="1" ht="9" customHeight="1">
      <c r="A126" s="13" t="s">
        <v>128</v>
      </c>
      <c r="B126" s="12">
        <v>3.817</v>
      </c>
      <c r="C126" s="12">
        <v>2.405</v>
      </c>
      <c r="D126" s="12">
        <v>6.222</v>
      </c>
      <c r="E126" s="18">
        <v>10.675728589808132</v>
      </c>
      <c r="F126" s="18">
        <v>9.320982869544995</v>
      </c>
      <c r="G126" s="58">
        <v>10.10786925726168</v>
      </c>
      <c r="I126" s="69"/>
      <c r="J126" s="46"/>
      <c r="K126" s="54"/>
      <c r="L126" s="54"/>
      <c r="M126" s="54"/>
    </row>
    <row r="127" spans="1:13" s="12" customFormat="1" ht="9" customHeight="1">
      <c r="A127" s="13" t="s">
        <v>129</v>
      </c>
      <c r="B127" s="12">
        <v>13.731</v>
      </c>
      <c r="C127" s="12">
        <v>12.469</v>
      </c>
      <c r="D127" s="12">
        <v>26.2</v>
      </c>
      <c r="E127" s="18">
        <v>9.774901759781308</v>
      </c>
      <c r="F127" s="18">
        <v>12.706743164609852</v>
      </c>
      <c r="G127" s="58">
        <v>10.980674850482606</v>
      </c>
      <c r="I127" s="69"/>
      <c r="J127" s="46"/>
      <c r="K127" s="54"/>
      <c r="L127" s="54"/>
      <c r="M127" s="54"/>
    </row>
    <row r="128" spans="1:13" s="12" customFormat="1" ht="9" customHeight="1">
      <c r="A128" s="13" t="s">
        <v>130</v>
      </c>
      <c r="B128" s="12">
        <v>5.627</v>
      </c>
      <c r="C128" s="12">
        <v>3.799</v>
      </c>
      <c r="D128" s="12">
        <v>9.426</v>
      </c>
      <c r="E128" s="18">
        <v>13.84562387736522</v>
      </c>
      <c r="F128" s="18">
        <v>14.044362292051755</v>
      </c>
      <c r="G128" s="58">
        <v>13.925041733760764</v>
      </c>
      <c r="I128" s="69"/>
      <c r="J128" s="46"/>
      <c r="K128" s="54"/>
      <c r="L128" s="54"/>
      <c r="M128" s="54"/>
    </row>
    <row r="129" spans="1:13" s="12" customFormat="1" ht="9" customHeight="1">
      <c r="A129" s="13" t="s">
        <v>171</v>
      </c>
      <c r="B129" s="12">
        <v>4.346</v>
      </c>
      <c r="C129" s="12">
        <v>5.858</v>
      </c>
      <c r="D129" s="12">
        <v>10.204</v>
      </c>
      <c r="E129" s="18">
        <v>9.94508009153318</v>
      </c>
      <c r="F129" s="18">
        <v>20.711356243812755</v>
      </c>
      <c r="G129" s="58">
        <v>14.175372304956657</v>
      </c>
      <c r="I129" s="69"/>
      <c r="J129" s="46"/>
      <c r="K129" s="54"/>
      <c r="L129" s="54"/>
      <c r="M129" s="54"/>
    </row>
    <row r="130" spans="1:13" s="12" customFormat="1" ht="9" customHeight="1">
      <c r="A130" s="13" t="s">
        <v>172</v>
      </c>
      <c r="B130" s="12">
        <v>1.648</v>
      </c>
      <c r="C130" s="12">
        <v>1.104</v>
      </c>
      <c r="D130" s="12">
        <v>2.753</v>
      </c>
      <c r="E130" s="18">
        <v>12.31045043699111</v>
      </c>
      <c r="F130" s="18">
        <v>13.219973655849602</v>
      </c>
      <c r="G130" s="58">
        <v>12.663293468261273</v>
      </c>
      <c r="I130" s="69"/>
      <c r="J130" s="46"/>
      <c r="K130" s="54"/>
      <c r="L130" s="54"/>
      <c r="M130" s="54"/>
    </row>
    <row r="131" spans="1:13" s="12" customFormat="1" ht="9" customHeight="1">
      <c r="A131" s="13" t="s">
        <v>173</v>
      </c>
      <c r="B131" s="12">
        <v>2.374</v>
      </c>
      <c r="C131" s="12">
        <v>1.97</v>
      </c>
      <c r="D131" s="12">
        <v>4.344</v>
      </c>
      <c r="E131" s="18">
        <v>9.700486250153231</v>
      </c>
      <c r="F131" s="18">
        <v>16.34312261489962</v>
      </c>
      <c r="G131" s="58">
        <v>11.892898209494607</v>
      </c>
      <c r="I131" s="69"/>
      <c r="J131" s="46"/>
      <c r="K131" s="54"/>
      <c r="L131" s="54"/>
      <c r="M131" s="54"/>
    </row>
    <row r="132" spans="1:13" s="12" customFormat="1" ht="9" customHeight="1">
      <c r="A132" s="13" t="s">
        <v>174</v>
      </c>
      <c r="B132" s="12">
        <v>2.587</v>
      </c>
      <c r="C132" s="12">
        <v>3.244</v>
      </c>
      <c r="D132" s="12">
        <v>5.831</v>
      </c>
      <c r="E132" s="18">
        <v>7.987033034887311</v>
      </c>
      <c r="F132" s="18">
        <v>19.21231862599941</v>
      </c>
      <c r="G132" s="58">
        <v>11.83382717051589</v>
      </c>
      <c r="I132" s="69"/>
      <c r="J132" s="46"/>
      <c r="K132" s="54"/>
      <c r="L132" s="54"/>
      <c r="M132" s="54"/>
    </row>
    <row r="133" spans="1:13" s="12" customFormat="1" ht="9" customHeight="1">
      <c r="A133" s="10" t="s">
        <v>131</v>
      </c>
      <c r="B133" s="11">
        <v>1000.377</v>
      </c>
      <c r="C133" s="11">
        <v>944.512</v>
      </c>
      <c r="D133" s="11">
        <v>1944.889</v>
      </c>
      <c r="E133" s="17">
        <v>6.764056260607959</v>
      </c>
      <c r="F133" s="17">
        <v>9.277859673590477</v>
      </c>
      <c r="G133" s="57">
        <v>7.788939803117204</v>
      </c>
      <c r="I133" s="17"/>
      <c r="J133" s="46"/>
      <c r="K133" s="54"/>
      <c r="L133" s="54"/>
      <c r="M133" s="54"/>
    </row>
    <row r="134" spans="1:13" s="12" customFormat="1" ht="4.5" customHeight="1">
      <c r="A134" s="14"/>
      <c r="B134" s="14"/>
      <c r="C134" s="14"/>
      <c r="D134" s="14"/>
      <c r="E134" s="14"/>
      <c r="F134" s="14"/>
      <c r="G134" s="59"/>
      <c r="J134" s="54"/>
      <c r="K134" s="54"/>
      <c r="L134" s="54"/>
      <c r="M134" s="54"/>
    </row>
    <row r="136" ht="12">
      <c r="A136" s="127" t="s">
        <v>215</v>
      </c>
    </row>
  </sheetData>
  <mergeCells count="3">
    <mergeCell ref="A4:A5"/>
    <mergeCell ref="B4:D4"/>
    <mergeCell ref="E4:G4"/>
  </mergeCells>
  <printOptions horizontalCentered="1"/>
  <pageMargins left="0.27" right="0.2" top="0.33" bottom="0.32" header="0.28" footer="0.21"/>
  <pageSetup horizontalDpi="300" verticalDpi="300" orientation="portrait" paperSize="9" r:id="rId1"/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C49" sqref="C49"/>
    </sheetView>
  </sheetViews>
  <sheetFormatPr defaultColWidth="9.140625" defaultRowHeight="12.75"/>
  <cols>
    <col min="1" max="1" width="21.8515625" style="1" customWidth="1"/>
    <col min="2" max="3" width="8.421875" style="1" customWidth="1"/>
    <col min="4" max="4" width="8.28125" style="1" customWidth="1"/>
    <col min="5" max="5" width="8.421875" style="2" customWidth="1"/>
    <col min="6" max="6" width="8.421875" style="1" customWidth="1"/>
    <col min="7" max="7" width="8.421875" style="51" customWidth="1"/>
    <col min="8" max="8" width="8.421875" style="1" customWidth="1"/>
    <col min="9" max="16384" width="9.140625" style="1" customWidth="1"/>
  </cols>
  <sheetData>
    <row r="1" ht="12" customHeight="1">
      <c r="A1" s="15" t="s">
        <v>170</v>
      </c>
    </row>
    <row r="2" ht="12" customHeight="1">
      <c r="A2" s="15" t="s">
        <v>179</v>
      </c>
    </row>
    <row r="3" ht="5.25" customHeight="1">
      <c r="A3" s="15"/>
    </row>
    <row r="4" spans="1:8" ht="21.75" customHeight="1">
      <c r="A4" s="136" t="s">
        <v>3</v>
      </c>
      <c r="B4" s="132" t="s">
        <v>168</v>
      </c>
      <c r="C4" s="132"/>
      <c r="D4" s="132"/>
      <c r="E4" s="132" t="s">
        <v>169</v>
      </c>
      <c r="F4" s="132"/>
      <c r="G4" s="132"/>
      <c r="H4" s="4"/>
    </row>
    <row r="5" spans="1:8" s="9" customFormat="1" ht="21.75" customHeight="1">
      <c r="A5" s="137"/>
      <c r="B5" s="8" t="s">
        <v>4</v>
      </c>
      <c r="C5" s="8" t="s">
        <v>0</v>
      </c>
      <c r="D5" s="32" t="s">
        <v>1</v>
      </c>
      <c r="E5" s="8" t="s">
        <v>4</v>
      </c>
      <c r="F5" s="8" t="s">
        <v>0</v>
      </c>
      <c r="G5" s="56" t="s">
        <v>1</v>
      </c>
      <c r="H5" s="38"/>
    </row>
    <row r="6" spans="1:8" s="9" customFormat="1" ht="6.75" customHeight="1">
      <c r="A6" s="37"/>
      <c r="B6" s="38"/>
      <c r="C6" s="38"/>
      <c r="D6" s="38"/>
      <c r="E6" s="38"/>
      <c r="F6" s="38"/>
      <c r="G6" s="38"/>
      <c r="H6" s="38"/>
    </row>
    <row r="7" spans="1:13" s="11" customFormat="1" ht="9" customHeight="1">
      <c r="A7" s="11" t="s">
        <v>147</v>
      </c>
      <c r="B7" s="67">
        <v>328.014</v>
      </c>
      <c r="C7" s="67">
        <v>561.683</v>
      </c>
      <c r="D7" s="67">
        <v>889.696</v>
      </c>
      <c r="E7" s="39">
        <v>22.931130547366493</v>
      </c>
      <c r="F7" s="39">
        <v>39.52816704657174</v>
      </c>
      <c r="G7" s="39">
        <v>31.202087115833315</v>
      </c>
      <c r="H7" s="39"/>
      <c r="J7" s="39"/>
      <c r="K7" s="45"/>
      <c r="L7" s="45"/>
      <c r="M7" s="76"/>
    </row>
    <row r="8" spans="1:13" s="12" customFormat="1" ht="9" customHeight="1">
      <c r="A8" s="13" t="s">
        <v>9</v>
      </c>
      <c r="B8" s="68">
        <v>174.124</v>
      </c>
      <c r="C8" s="68">
        <v>295.961</v>
      </c>
      <c r="D8" s="68">
        <v>470.085</v>
      </c>
      <c r="E8" s="40">
        <v>23.523276863635132</v>
      </c>
      <c r="F8" s="40">
        <v>39.6873139412014</v>
      </c>
      <c r="G8" s="40">
        <v>31.63527489447842</v>
      </c>
      <c r="H8" s="40"/>
      <c r="J8" s="40"/>
      <c r="K8" s="45"/>
      <c r="L8" s="47"/>
      <c r="M8" s="48"/>
    </row>
    <row r="9" spans="1:13" s="12" customFormat="1" ht="9" customHeight="1">
      <c r="A9" s="13" t="s">
        <v>10</v>
      </c>
      <c r="B9" s="68">
        <v>12.275</v>
      </c>
      <c r="C9" s="68">
        <v>22.188</v>
      </c>
      <c r="D9" s="68">
        <v>34.464</v>
      </c>
      <c r="E9" s="40">
        <v>21.294497259038238</v>
      </c>
      <c r="F9" s="40">
        <v>39.473403309019744</v>
      </c>
      <c r="G9" s="40">
        <v>30.270346232894756</v>
      </c>
      <c r="H9" s="40"/>
      <c r="J9" s="40"/>
      <c r="K9" s="45"/>
      <c r="L9" s="47"/>
      <c r="M9" s="48"/>
    </row>
    <row r="10" spans="1:13" s="12" customFormat="1" ht="9" customHeight="1">
      <c r="A10" s="13" t="s">
        <v>11</v>
      </c>
      <c r="B10" s="68">
        <v>26.27</v>
      </c>
      <c r="C10" s="68">
        <v>47.271</v>
      </c>
      <c r="D10" s="68">
        <v>73.541</v>
      </c>
      <c r="E10" s="40">
        <v>21.61535043691477</v>
      </c>
      <c r="F10" s="40">
        <v>39.89551596377662</v>
      </c>
      <c r="G10" s="40">
        <v>30.639530039163397</v>
      </c>
      <c r="H10" s="40"/>
      <c r="J10" s="40"/>
      <c r="K10" s="45"/>
      <c r="L10" s="47"/>
      <c r="M10" s="48"/>
    </row>
    <row r="11" spans="1:13" s="12" customFormat="1" ht="9" customHeight="1">
      <c r="A11" s="13" t="s">
        <v>12</v>
      </c>
      <c r="B11" s="68">
        <v>39.97</v>
      </c>
      <c r="C11" s="68">
        <v>67.514</v>
      </c>
      <c r="D11" s="68">
        <v>107.484</v>
      </c>
      <c r="E11" s="40">
        <v>21.009750584772267</v>
      </c>
      <c r="F11" s="40">
        <v>36.630875323505634</v>
      </c>
      <c r="G11" s="40">
        <v>28.696529739370025</v>
      </c>
      <c r="H11" s="40"/>
      <c r="J11" s="40"/>
      <c r="K11" s="45"/>
      <c r="L11" s="47"/>
      <c r="M11" s="48"/>
    </row>
    <row r="12" spans="1:13" s="12" customFormat="1" ht="9" customHeight="1">
      <c r="A12" s="13" t="s">
        <v>13</v>
      </c>
      <c r="B12" s="68">
        <v>14.017</v>
      </c>
      <c r="C12" s="68">
        <v>27.137</v>
      </c>
      <c r="D12" s="68">
        <v>41.155</v>
      </c>
      <c r="E12" s="40">
        <v>19.960696637853694</v>
      </c>
      <c r="F12" s="40">
        <v>39.298799472868666</v>
      </c>
      <c r="G12" s="40">
        <v>29.549240357276197</v>
      </c>
      <c r="H12" s="40"/>
      <c r="J12" s="40"/>
      <c r="K12" s="45"/>
      <c r="L12" s="49"/>
      <c r="M12" s="48"/>
    </row>
    <row r="13" spans="1:13" s="12" customFormat="1" ht="9" customHeight="1">
      <c r="A13" s="13" t="s">
        <v>14</v>
      </c>
      <c r="B13" s="68">
        <v>34.92</v>
      </c>
      <c r="C13" s="68">
        <v>59.728</v>
      </c>
      <c r="D13" s="68">
        <v>94.647</v>
      </c>
      <c r="E13" s="40">
        <v>25.200441657224925</v>
      </c>
      <c r="F13" s="40">
        <v>43.701069698699094</v>
      </c>
      <c r="G13" s="40">
        <v>34.386705565627466</v>
      </c>
      <c r="H13" s="40"/>
      <c r="J13" s="40"/>
      <c r="K13" s="45"/>
      <c r="L13" s="50"/>
      <c r="M13" s="48"/>
    </row>
    <row r="14" spans="1:13" s="12" customFormat="1" ht="9" customHeight="1">
      <c r="A14" s="13" t="s">
        <v>15</v>
      </c>
      <c r="B14" s="68">
        <v>13.498</v>
      </c>
      <c r="C14" s="68">
        <v>20.271</v>
      </c>
      <c r="D14" s="68">
        <v>33.77</v>
      </c>
      <c r="E14" s="40">
        <v>22.84892086330935</v>
      </c>
      <c r="F14" s="40">
        <v>34.62760505637171</v>
      </c>
      <c r="G14" s="40">
        <v>28.71232410831952</v>
      </c>
      <c r="H14" s="40"/>
      <c r="J14" s="40"/>
      <c r="K14" s="45"/>
      <c r="L14" s="50"/>
      <c r="M14" s="48"/>
    </row>
    <row r="15" spans="1:13" s="12" customFormat="1" ht="9" customHeight="1">
      <c r="A15" s="13" t="s">
        <v>16</v>
      </c>
      <c r="B15" s="68">
        <v>12.938</v>
      </c>
      <c r="C15" s="68">
        <v>21.614</v>
      </c>
      <c r="D15" s="68">
        <v>34.552</v>
      </c>
      <c r="E15" s="40">
        <v>24.448223733938022</v>
      </c>
      <c r="F15" s="40">
        <v>41.59418058655993</v>
      </c>
      <c r="G15" s="40">
        <v>32.94306090538118</v>
      </c>
      <c r="H15" s="40"/>
      <c r="J15" s="40"/>
      <c r="K15" s="45"/>
      <c r="L15" s="50"/>
      <c r="M15" s="48"/>
    </row>
    <row r="16" spans="1:13" s="11" customFormat="1" ht="9" customHeight="1">
      <c r="A16" s="11" t="s">
        <v>163</v>
      </c>
      <c r="B16" s="67">
        <v>9.539</v>
      </c>
      <c r="C16" s="67">
        <v>15.24</v>
      </c>
      <c r="D16" s="67">
        <v>24.779</v>
      </c>
      <c r="E16" s="39">
        <v>22.704877061861804</v>
      </c>
      <c r="F16" s="39">
        <v>37.291702351530574</v>
      </c>
      <c r="G16" s="39">
        <v>29.8970813576091</v>
      </c>
      <c r="H16" s="39"/>
      <c r="J16" s="39"/>
      <c r="K16" s="45"/>
      <c r="L16" s="74"/>
      <c r="M16" s="75"/>
    </row>
    <row r="17" spans="1:13" s="12" customFormat="1" ht="9" customHeight="1">
      <c r="A17" s="13" t="s">
        <v>18</v>
      </c>
      <c r="B17" s="68">
        <v>9.539</v>
      </c>
      <c r="C17" s="68">
        <v>15.24</v>
      </c>
      <c r="D17" s="68">
        <v>24.779</v>
      </c>
      <c r="E17" s="40">
        <v>22.704877061861804</v>
      </c>
      <c r="F17" s="40">
        <v>37.291702351530574</v>
      </c>
      <c r="G17" s="40">
        <v>29.8970813576091</v>
      </c>
      <c r="H17" s="40"/>
      <c r="J17" s="40"/>
      <c r="K17" s="45"/>
      <c r="L17" s="50"/>
      <c r="M17" s="48"/>
    </row>
    <row r="18" spans="1:13" s="73" customFormat="1" ht="9" customHeight="1">
      <c r="A18" s="11" t="s">
        <v>148</v>
      </c>
      <c r="B18" s="67">
        <v>685.916</v>
      </c>
      <c r="C18" s="67">
        <v>1268.677</v>
      </c>
      <c r="D18" s="67">
        <v>1954.593</v>
      </c>
      <c r="E18" s="39">
        <v>21.095072928385452</v>
      </c>
      <c r="F18" s="39">
        <v>40.02548527876535</v>
      </c>
      <c r="G18" s="39">
        <v>30.439594101992164</v>
      </c>
      <c r="H18" s="41"/>
      <c r="J18" s="41"/>
      <c r="K18" s="45"/>
      <c r="L18" s="74"/>
      <c r="M18" s="75"/>
    </row>
    <row r="19" spans="1:13" ht="9" customHeight="1">
      <c r="A19" s="13" t="s">
        <v>20</v>
      </c>
      <c r="B19" s="68">
        <v>63.615</v>
      </c>
      <c r="C19" s="68">
        <v>122.402</v>
      </c>
      <c r="D19" s="68">
        <v>186.017</v>
      </c>
      <c r="E19" s="40">
        <v>22.05469383792929</v>
      </c>
      <c r="F19" s="40">
        <v>43.01311808383907</v>
      </c>
      <c r="G19" s="40">
        <v>32.46307662505606</v>
      </c>
      <c r="H19" s="40"/>
      <c r="J19" s="40"/>
      <c r="K19" s="45"/>
      <c r="L19" s="50"/>
      <c r="M19" s="48"/>
    </row>
    <row r="20" spans="1:11" ht="9" customHeight="1">
      <c r="A20" s="13" t="s">
        <v>21</v>
      </c>
      <c r="B20" s="68">
        <v>44.648</v>
      </c>
      <c r="C20" s="68">
        <v>78.687</v>
      </c>
      <c r="D20" s="68">
        <v>123.334</v>
      </c>
      <c r="E20" s="40">
        <v>22.809849800756105</v>
      </c>
      <c r="F20" s="40">
        <v>41.122672422353105</v>
      </c>
      <c r="G20" s="40">
        <v>31.862087851051573</v>
      </c>
      <c r="H20" s="40"/>
      <c r="J20" s="40"/>
      <c r="K20" s="45"/>
    </row>
    <row r="21" spans="1:11" ht="9" customHeight="1">
      <c r="A21" s="13" t="s">
        <v>22</v>
      </c>
      <c r="B21" s="68">
        <v>13.612</v>
      </c>
      <c r="C21" s="68">
        <v>23.495</v>
      </c>
      <c r="D21" s="68">
        <v>37.108</v>
      </c>
      <c r="E21" s="40">
        <v>22.326100149256177</v>
      </c>
      <c r="F21" s="40">
        <v>39.71903369228949</v>
      </c>
      <c r="G21" s="40">
        <v>30.891926541349623</v>
      </c>
      <c r="H21" s="40"/>
      <c r="J21" s="40"/>
      <c r="K21" s="45"/>
    </row>
    <row r="22" spans="1:11" ht="9" customHeight="1">
      <c r="A22" s="13" t="s">
        <v>23</v>
      </c>
      <c r="B22" s="68">
        <v>275.988</v>
      </c>
      <c r="C22" s="68">
        <v>471.986</v>
      </c>
      <c r="D22" s="68">
        <v>747.974</v>
      </c>
      <c r="E22" s="40">
        <v>21.347173503602495</v>
      </c>
      <c r="F22" s="40">
        <v>36.625937209486395</v>
      </c>
      <c r="G22" s="40">
        <v>28.97415903260132</v>
      </c>
      <c r="H22" s="40"/>
      <c r="J22" s="40"/>
      <c r="K22" s="45"/>
    </row>
    <row r="23" spans="1:11" ht="9" customHeight="1">
      <c r="A23" s="13" t="s">
        <v>24</v>
      </c>
      <c r="B23" s="68">
        <v>75.97</v>
      </c>
      <c r="C23" s="68">
        <v>162.551</v>
      </c>
      <c r="D23" s="68">
        <v>238.521</v>
      </c>
      <c r="E23" s="40">
        <v>20.487415489748205</v>
      </c>
      <c r="F23" s="40">
        <v>46.43690704391124</v>
      </c>
      <c r="G23" s="40">
        <v>33.08839441777876</v>
      </c>
      <c r="H23" s="40"/>
      <c r="J23" s="40"/>
      <c r="K23" s="45"/>
    </row>
    <row r="24" spans="1:11" ht="9" customHeight="1">
      <c r="A24" s="13" t="s">
        <v>25</v>
      </c>
      <c r="B24" s="68">
        <v>85.691</v>
      </c>
      <c r="C24" s="68">
        <v>172.026</v>
      </c>
      <c r="D24" s="68">
        <v>257.717</v>
      </c>
      <c r="E24" s="40">
        <v>20.39378174219743</v>
      </c>
      <c r="F24" s="40">
        <v>43.3084682951882</v>
      </c>
      <c r="G24" s="40">
        <v>31.529142040609592</v>
      </c>
      <c r="H24" s="40"/>
      <c r="J24" s="40"/>
      <c r="K24" s="45"/>
    </row>
    <row r="25" spans="1:11" ht="9" customHeight="1">
      <c r="A25" s="13" t="s">
        <v>26</v>
      </c>
      <c r="B25" s="68">
        <v>38.089</v>
      </c>
      <c r="C25" s="68">
        <v>65.647</v>
      </c>
      <c r="D25" s="68">
        <v>103.736</v>
      </c>
      <c r="E25" s="40">
        <v>21.498924743321272</v>
      </c>
      <c r="F25" s="40">
        <v>38.139364644093796</v>
      </c>
      <c r="G25" s="40">
        <v>29.6990188696531</v>
      </c>
      <c r="H25" s="40"/>
      <c r="J25" s="40"/>
      <c r="K25" s="45"/>
    </row>
    <row r="26" spans="1:11" ht="9" customHeight="1">
      <c r="A26" s="13" t="s">
        <v>27</v>
      </c>
      <c r="B26" s="68">
        <v>24.045</v>
      </c>
      <c r="C26" s="68">
        <v>48.619</v>
      </c>
      <c r="D26" s="68">
        <v>72.664</v>
      </c>
      <c r="E26" s="40">
        <v>20.063247834721228</v>
      </c>
      <c r="F26" s="40">
        <v>42.50432745266029</v>
      </c>
      <c r="G26" s="40">
        <v>31.022234365927797</v>
      </c>
      <c r="H26" s="40"/>
      <c r="J26" s="40"/>
      <c r="K26" s="45"/>
    </row>
    <row r="27" spans="1:11" ht="9" customHeight="1">
      <c r="A27" s="13" t="s">
        <v>28</v>
      </c>
      <c r="B27" s="68">
        <v>24.665</v>
      </c>
      <c r="C27" s="68">
        <v>51.7</v>
      </c>
      <c r="D27" s="68">
        <v>76.365</v>
      </c>
      <c r="E27" s="40">
        <v>18.139497256828513</v>
      </c>
      <c r="F27" s="40">
        <v>39.56259230633844</v>
      </c>
      <c r="G27" s="40">
        <v>28.63834271506414</v>
      </c>
      <c r="H27" s="40"/>
      <c r="J27" s="40"/>
      <c r="K27" s="45"/>
    </row>
    <row r="28" spans="1:11" ht="9" customHeight="1">
      <c r="A28" s="13" t="s">
        <v>29</v>
      </c>
      <c r="B28" s="68">
        <v>22.991</v>
      </c>
      <c r="C28" s="68">
        <v>44.443</v>
      </c>
      <c r="D28" s="68">
        <v>67.433</v>
      </c>
      <c r="E28" s="40">
        <v>20.377575891867934</v>
      </c>
      <c r="F28" s="40">
        <v>41.01913297091752</v>
      </c>
      <c r="G28" s="40">
        <v>30.488940733908453</v>
      </c>
      <c r="H28" s="40"/>
      <c r="J28" s="40"/>
      <c r="K28" s="45"/>
    </row>
    <row r="29" spans="1:11" ht="9" customHeight="1">
      <c r="A29" s="13" t="s">
        <v>30</v>
      </c>
      <c r="B29" s="68">
        <v>16.602</v>
      </c>
      <c r="C29" s="68">
        <v>27.123</v>
      </c>
      <c r="D29" s="68">
        <v>43.725</v>
      </c>
      <c r="E29" s="40">
        <v>21.63634468018558</v>
      </c>
      <c r="F29" s="40">
        <v>37.0816471617631</v>
      </c>
      <c r="G29" s="40">
        <v>29.17411727027676</v>
      </c>
      <c r="H29" s="40"/>
      <c r="J29" s="40"/>
      <c r="K29" s="45"/>
    </row>
    <row r="30" spans="1:11" s="73" customFormat="1" ht="9" customHeight="1">
      <c r="A30" s="11" t="s">
        <v>164</v>
      </c>
      <c r="B30" s="67">
        <v>70.984</v>
      </c>
      <c r="C30" s="67">
        <v>123.347</v>
      </c>
      <c r="D30" s="67">
        <v>194.332</v>
      </c>
      <c r="E30" s="39">
        <v>21.085337634523587</v>
      </c>
      <c r="F30" s="39">
        <v>37.508818663942</v>
      </c>
      <c r="G30" s="39">
        <v>29.20094545596612</v>
      </c>
      <c r="H30" s="41"/>
      <c r="J30" s="41"/>
      <c r="K30" s="45"/>
    </row>
    <row r="31" spans="1:11" ht="9" customHeight="1">
      <c r="A31" s="13" t="s">
        <v>32</v>
      </c>
      <c r="B31" s="68">
        <v>31.601</v>
      </c>
      <c r="C31" s="68">
        <v>57.788</v>
      </c>
      <c r="D31" s="68">
        <v>89.389</v>
      </c>
      <c r="E31" s="40">
        <v>19.178971772602853</v>
      </c>
      <c r="F31" s="40">
        <v>35.817750202988734</v>
      </c>
      <c r="G31" s="40">
        <v>27.41085775264636</v>
      </c>
      <c r="H31" s="40"/>
      <c r="J31" s="40"/>
      <c r="K31" s="45"/>
    </row>
    <row r="32" spans="1:11" ht="9" customHeight="1">
      <c r="A32" s="13" t="s">
        <v>33</v>
      </c>
      <c r="B32" s="68">
        <v>39.383</v>
      </c>
      <c r="C32" s="68">
        <v>65.559</v>
      </c>
      <c r="D32" s="68">
        <v>104.942</v>
      </c>
      <c r="E32" s="40">
        <v>22.912812278190852</v>
      </c>
      <c r="F32" s="40">
        <v>39.13759857679289</v>
      </c>
      <c r="G32" s="40">
        <v>30.920678509447804</v>
      </c>
      <c r="H32" s="40"/>
      <c r="J32" s="40"/>
      <c r="K32" s="45"/>
    </row>
    <row r="33" spans="1:11" s="73" customFormat="1" ht="9" customHeight="1">
      <c r="A33" s="11" t="s">
        <v>149</v>
      </c>
      <c r="B33" s="67">
        <v>360.444</v>
      </c>
      <c r="C33" s="67">
        <v>673.834</v>
      </c>
      <c r="D33" s="67">
        <v>1034.279</v>
      </c>
      <c r="E33" s="39">
        <v>22.067491096633894</v>
      </c>
      <c r="F33" s="39">
        <v>42.38962770976711</v>
      </c>
      <c r="G33" s="39">
        <v>32.0906574048764</v>
      </c>
      <c r="H33" s="39"/>
      <c r="J33" s="39"/>
      <c r="K33" s="45"/>
    </row>
    <row r="34" spans="1:11" ht="9" customHeight="1">
      <c r="A34" s="13" t="s">
        <v>35</v>
      </c>
      <c r="B34" s="68">
        <v>58.495</v>
      </c>
      <c r="C34" s="68">
        <v>116.854</v>
      </c>
      <c r="D34" s="68">
        <v>175.349</v>
      </c>
      <c r="E34" s="40">
        <v>19.235069350818463</v>
      </c>
      <c r="F34" s="40">
        <v>39.68214619237626</v>
      </c>
      <c r="G34" s="40">
        <v>29.29416285208326</v>
      </c>
      <c r="H34" s="40"/>
      <c r="J34" s="40"/>
      <c r="K34" s="45"/>
    </row>
    <row r="35" spans="1:11" ht="9" customHeight="1">
      <c r="A35" s="13" t="s">
        <v>36</v>
      </c>
      <c r="B35" s="68">
        <v>61.419</v>
      </c>
      <c r="C35" s="68">
        <v>118.206</v>
      </c>
      <c r="D35" s="68">
        <v>179.626</v>
      </c>
      <c r="E35" s="40">
        <v>21.051206471072113</v>
      </c>
      <c r="F35" s="40">
        <v>42.4973665193835</v>
      </c>
      <c r="G35" s="40">
        <v>31.51836521269185</v>
      </c>
      <c r="H35" s="40"/>
      <c r="J35" s="40"/>
      <c r="K35" s="45"/>
    </row>
    <row r="36" spans="1:11" ht="9" customHeight="1">
      <c r="A36" s="13" t="s">
        <v>37</v>
      </c>
      <c r="B36" s="68">
        <v>17.796</v>
      </c>
      <c r="C36" s="68">
        <v>28.792</v>
      </c>
      <c r="D36" s="68">
        <v>46.588</v>
      </c>
      <c r="E36" s="40">
        <v>25.54217559169262</v>
      </c>
      <c r="F36" s="40">
        <v>41.9549441902486</v>
      </c>
      <c r="G36" s="40">
        <v>33.686433018315384</v>
      </c>
      <c r="H36" s="40"/>
      <c r="J36" s="40"/>
      <c r="K36" s="45"/>
    </row>
    <row r="37" spans="1:11" ht="9" customHeight="1">
      <c r="A37" s="13" t="s">
        <v>38</v>
      </c>
      <c r="B37" s="68">
        <v>66.447</v>
      </c>
      <c r="C37" s="68">
        <v>126.054</v>
      </c>
      <c r="D37" s="68">
        <v>192.501</v>
      </c>
      <c r="E37" s="40">
        <v>22.394820479462908</v>
      </c>
      <c r="F37" s="40">
        <v>44.1486120158867</v>
      </c>
      <c r="G37" s="40">
        <v>33.06276396400729</v>
      </c>
      <c r="H37" s="40"/>
      <c r="J37" s="40"/>
      <c r="K37" s="45"/>
    </row>
    <row r="38" spans="1:11" ht="9" customHeight="1">
      <c r="A38" s="13" t="s">
        <v>39</v>
      </c>
      <c r="B38" s="68">
        <v>69.929</v>
      </c>
      <c r="C38" s="68">
        <v>121.512</v>
      </c>
      <c r="D38" s="68">
        <v>191.441</v>
      </c>
      <c r="E38" s="40">
        <v>24.918576061005595</v>
      </c>
      <c r="F38" s="40">
        <v>43.567210575568204</v>
      </c>
      <c r="G38" s="40">
        <v>34.21418065293269</v>
      </c>
      <c r="H38" s="40"/>
      <c r="J38" s="40"/>
      <c r="K38" s="45"/>
    </row>
    <row r="39" spans="1:11" ht="9" customHeight="1">
      <c r="A39" s="13" t="s">
        <v>40</v>
      </c>
      <c r="B39" s="68">
        <v>66.3</v>
      </c>
      <c r="C39" s="68">
        <v>125.469</v>
      </c>
      <c r="D39" s="68">
        <v>191.769</v>
      </c>
      <c r="E39" s="40">
        <v>21.52450644598907</v>
      </c>
      <c r="F39" s="40">
        <v>41.32966160596348</v>
      </c>
      <c r="G39" s="40">
        <v>31.35519504514374</v>
      </c>
      <c r="H39" s="40"/>
      <c r="J39" s="40"/>
      <c r="K39" s="45"/>
    </row>
    <row r="40" spans="1:11" ht="9" customHeight="1">
      <c r="A40" s="13" t="s">
        <v>41</v>
      </c>
      <c r="B40" s="68">
        <v>20.058</v>
      </c>
      <c r="C40" s="68">
        <v>36.948</v>
      </c>
      <c r="D40" s="68">
        <v>57.006</v>
      </c>
      <c r="E40" s="40">
        <v>24.32068677021571</v>
      </c>
      <c r="F40" s="40">
        <v>45.97752641206555</v>
      </c>
      <c r="G40" s="40">
        <v>35.008659125244115</v>
      </c>
      <c r="H40" s="40"/>
      <c r="J40" s="40"/>
      <c r="K40" s="45"/>
    </row>
    <row r="41" spans="1:11" s="73" customFormat="1" ht="9" customHeight="1">
      <c r="A41" s="11" t="s">
        <v>165</v>
      </c>
      <c r="B41" s="67">
        <v>95.147</v>
      </c>
      <c r="C41" s="67">
        <v>164.942</v>
      </c>
      <c r="D41" s="67">
        <v>260.089</v>
      </c>
      <c r="E41" s="39">
        <v>23.9246155973799</v>
      </c>
      <c r="F41" s="39">
        <v>42.203219830718375</v>
      </c>
      <c r="G41" s="39">
        <v>32.98432639250852</v>
      </c>
      <c r="H41" s="39"/>
      <c r="J41" s="39"/>
      <c r="K41" s="45"/>
    </row>
    <row r="42" spans="1:11" ht="9" customHeight="1">
      <c r="A42" s="13" t="s">
        <v>43</v>
      </c>
      <c r="B42" s="68">
        <v>41.877</v>
      </c>
      <c r="C42" s="68">
        <v>76.085</v>
      </c>
      <c r="D42" s="68">
        <v>117.961</v>
      </c>
      <c r="E42" s="40">
        <v>23.739392187207702</v>
      </c>
      <c r="F42" s="40">
        <v>43.813883850162675</v>
      </c>
      <c r="G42" s="40">
        <v>33.697558690274185</v>
      </c>
      <c r="H42" s="40"/>
      <c r="J42" s="40"/>
      <c r="K42" s="45"/>
    </row>
    <row r="43" spans="1:11" ht="9" customHeight="1">
      <c r="A43" s="13" t="s">
        <v>44</v>
      </c>
      <c r="B43" s="68">
        <v>12.143</v>
      </c>
      <c r="C43" s="68">
        <v>18.342</v>
      </c>
      <c r="D43" s="68">
        <v>30.485</v>
      </c>
      <c r="E43" s="40">
        <v>26.316587924233886</v>
      </c>
      <c r="F43" s="40">
        <v>41.89488590941276</v>
      </c>
      <c r="G43" s="40">
        <v>33.90122660498427</v>
      </c>
      <c r="H43" s="40"/>
      <c r="J43" s="40"/>
      <c r="K43" s="45"/>
    </row>
    <row r="44" spans="1:11" ht="9" customHeight="1">
      <c r="A44" s="13" t="s">
        <v>45</v>
      </c>
      <c r="B44" s="68">
        <v>17.595</v>
      </c>
      <c r="C44" s="68">
        <v>29.972</v>
      </c>
      <c r="D44" s="68">
        <v>47.567</v>
      </c>
      <c r="E44" s="40">
        <v>24.78308637106316</v>
      </c>
      <c r="F44" s="40">
        <v>41.46537173846878</v>
      </c>
      <c r="G44" s="40">
        <v>33.199327177425545</v>
      </c>
      <c r="H44" s="40"/>
      <c r="J44" s="40"/>
      <c r="K44" s="45"/>
    </row>
    <row r="45" spans="1:11" ht="9" customHeight="1">
      <c r="A45" s="13" t="s">
        <v>46</v>
      </c>
      <c r="B45" s="68">
        <v>23.533</v>
      </c>
      <c r="C45" s="68">
        <v>40.542</v>
      </c>
      <c r="D45" s="68">
        <v>64.076</v>
      </c>
      <c r="E45" s="40">
        <v>22.594210551581778</v>
      </c>
      <c r="F45" s="40">
        <v>40.09732071328962</v>
      </c>
      <c r="G45" s="40">
        <v>31.216384753293312</v>
      </c>
      <c r="H45" s="40"/>
      <c r="J45" s="40"/>
      <c r="K45" s="45"/>
    </row>
    <row r="46" spans="1:11" s="73" customFormat="1" ht="9" customHeight="1">
      <c r="A46" s="11" t="s">
        <v>150</v>
      </c>
      <c r="B46" s="67">
        <v>119.775</v>
      </c>
      <c r="C46" s="67">
        <v>205.097</v>
      </c>
      <c r="D46" s="67">
        <v>324.872</v>
      </c>
      <c r="E46" s="39">
        <v>24.24948575500883</v>
      </c>
      <c r="F46" s="39">
        <v>40.92045434140249</v>
      </c>
      <c r="G46" s="39">
        <v>32.645957290302746</v>
      </c>
      <c r="H46" s="39"/>
      <c r="J46" s="39"/>
      <c r="K46" s="45"/>
    </row>
    <row r="47" spans="1:11" ht="9" customHeight="1">
      <c r="A47" s="13" t="s">
        <v>48</v>
      </c>
      <c r="B47" s="68">
        <v>15.626</v>
      </c>
      <c r="C47" s="68">
        <v>30.485</v>
      </c>
      <c r="D47" s="68">
        <v>46.111</v>
      </c>
      <c r="E47" s="40">
        <v>22.940615136166777</v>
      </c>
      <c r="F47" s="40">
        <v>44.2960724197556</v>
      </c>
      <c r="G47" s="40">
        <v>33.67339487059648</v>
      </c>
      <c r="H47" s="40"/>
      <c r="J47" s="40"/>
      <c r="K47" s="45"/>
    </row>
    <row r="48" spans="1:11" ht="9" customHeight="1">
      <c r="A48" s="13" t="s">
        <v>49</v>
      </c>
      <c r="B48" s="68">
        <v>19.728</v>
      </c>
      <c r="C48" s="68">
        <v>36.169</v>
      </c>
      <c r="D48" s="68">
        <v>55.897</v>
      </c>
      <c r="E48" s="40">
        <v>22.620740265101134</v>
      </c>
      <c r="F48" s="40">
        <v>40.89942782187846</v>
      </c>
      <c r="G48" s="40">
        <v>31.82366805961992</v>
      </c>
      <c r="H48" s="40"/>
      <c r="J48" s="40"/>
      <c r="K48" s="45"/>
    </row>
    <row r="49" spans="1:11" ht="9" customHeight="1">
      <c r="A49" s="13" t="s">
        <v>50</v>
      </c>
      <c r="B49" s="68">
        <v>67.626</v>
      </c>
      <c r="C49" s="68">
        <v>102.443</v>
      </c>
      <c r="D49" s="68">
        <v>170.068</v>
      </c>
      <c r="E49" s="40">
        <v>25.09388033782079</v>
      </c>
      <c r="F49" s="40">
        <v>37.28481063335736</v>
      </c>
      <c r="G49" s="40">
        <v>31.24813964170878</v>
      </c>
      <c r="H49" s="40"/>
      <c r="J49" s="40"/>
      <c r="K49" s="45"/>
    </row>
    <row r="50" spans="1:11" ht="9" customHeight="1">
      <c r="A50" s="13" t="s">
        <v>51</v>
      </c>
      <c r="B50" s="68">
        <v>16.795</v>
      </c>
      <c r="C50" s="68">
        <v>36</v>
      </c>
      <c r="D50" s="68">
        <v>52.795</v>
      </c>
      <c r="E50" s="40">
        <v>24.3021892951714</v>
      </c>
      <c r="F50" s="40">
        <v>52.02612867795826</v>
      </c>
      <c r="G50" s="40">
        <v>38.17287878240121</v>
      </c>
      <c r="H50" s="40"/>
      <c r="J50" s="40"/>
      <c r="K50" s="45"/>
    </row>
    <row r="51" spans="1:11" s="73" customFormat="1" ht="9" customHeight="1">
      <c r="A51" s="11" t="s">
        <v>166</v>
      </c>
      <c r="B51" s="67">
        <v>296.134</v>
      </c>
      <c r="C51" s="67">
        <v>484.241</v>
      </c>
      <c r="D51" s="67">
        <v>780.375</v>
      </c>
      <c r="E51" s="39">
        <v>21.124393483505465</v>
      </c>
      <c r="F51" s="39">
        <v>34.86796012341723</v>
      </c>
      <c r="G51" s="39">
        <v>27.96397534045905</v>
      </c>
      <c r="H51" s="39"/>
      <c r="J51" s="39"/>
      <c r="K51" s="45"/>
    </row>
    <row r="52" spans="1:11" ht="9" customHeight="1">
      <c r="A52" s="13" t="s">
        <v>53</v>
      </c>
      <c r="B52" s="68">
        <v>19.22</v>
      </c>
      <c r="C52" s="68">
        <v>36.166</v>
      </c>
      <c r="D52" s="68">
        <v>55.386</v>
      </c>
      <c r="E52" s="40">
        <v>20.86658198438806</v>
      </c>
      <c r="F52" s="40">
        <v>40.54393399251138</v>
      </c>
      <c r="G52" s="40">
        <v>30.54751228552046</v>
      </c>
      <c r="H52" s="40"/>
      <c r="J52" s="40"/>
      <c r="K52" s="45"/>
    </row>
    <row r="53" spans="1:11" ht="9" customHeight="1">
      <c r="A53" s="13" t="s">
        <v>54</v>
      </c>
      <c r="B53" s="68">
        <v>28.27</v>
      </c>
      <c r="C53" s="68">
        <v>50.434</v>
      </c>
      <c r="D53" s="68">
        <v>78.704</v>
      </c>
      <c r="E53" s="40">
        <v>20.10039532436506</v>
      </c>
      <c r="F53" s="40">
        <v>36.37215943920785</v>
      </c>
      <c r="G53" s="40">
        <v>28.17851452712984</v>
      </c>
      <c r="H53" s="40"/>
      <c r="J53" s="40"/>
      <c r="K53" s="45"/>
    </row>
    <row r="54" spans="1:11" ht="9" customHeight="1">
      <c r="A54" s="13" t="s">
        <v>55</v>
      </c>
      <c r="B54" s="68">
        <v>31.842</v>
      </c>
      <c r="C54" s="68">
        <v>57.715</v>
      </c>
      <c r="D54" s="68">
        <v>89.557</v>
      </c>
      <c r="E54" s="40">
        <v>18.473266499582287</v>
      </c>
      <c r="F54" s="40">
        <v>34.605675774527974</v>
      </c>
      <c r="G54" s="40">
        <v>26.406543475248196</v>
      </c>
      <c r="H54" s="40"/>
      <c r="J54" s="40"/>
      <c r="K54" s="45"/>
    </row>
    <row r="55" spans="1:11" ht="9" customHeight="1">
      <c r="A55" s="13" t="s">
        <v>56</v>
      </c>
      <c r="B55" s="68">
        <v>48.577</v>
      </c>
      <c r="C55" s="68">
        <v>76.282</v>
      </c>
      <c r="D55" s="68">
        <v>124.858</v>
      </c>
      <c r="E55" s="40">
        <v>21.423436693760003</v>
      </c>
      <c r="F55" s="40">
        <v>34.404189010612335</v>
      </c>
      <c r="G55" s="40">
        <v>27.84088121836466</v>
      </c>
      <c r="H55" s="40"/>
      <c r="J55" s="40"/>
      <c r="K55" s="45"/>
    </row>
    <row r="56" spans="1:11" ht="9" customHeight="1">
      <c r="A56" s="13" t="s">
        <v>57</v>
      </c>
      <c r="B56" s="68">
        <v>68.232</v>
      </c>
      <c r="C56" s="68">
        <v>101.642</v>
      </c>
      <c r="D56" s="68">
        <v>169.874</v>
      </c>
      <c r="E56" s="40">
        <v>22.08784378722743</v>
      </c>
      <c r="F56" s="40">
        <v>32.63897139811119</v>
      </c>
      <c r="G56" s="40">
        <v>27.38467738685366</v>
      </c>
      <c r="H56" s="40"/>
      <c r="J56" s="40"/>
      <c r="K56" s="45"/>
    </row>
    <row r="57" spans="1:11" ht="9" customHeight="1">
      <c r="A57" s="13" t="s">
        <v>58</v>
      </c>
      <c r="B57" s="68">
        <v>24.261</v>
      </c>
      <c r="C57" s="68">
        <v>38.248</v>
      </c>
      <c r="D57" s="68">
        <v>62.509</v>
      </c>
      <c r="E57" s="40">
        <v>21.386824637029594</v>
      </c>
      <c r="F57" s="40">
        <v>33.427138137770704</v>
      </c>
      <c r="G57" s="40">
        <v>27.43295254563089</v>
      </c>
      <c r="H57" s="40"/>
      <c r="J57" s="40"/>
      <c r="K57" s="45"/>
    </row>
    <row r="58" spans="1:11" ht="9" customHeight="1">
      <c r="A58" s="13" t="s">
        <v>59</v>
      </c>
      <c r="B58" s="68">
        <v>28.478</v>
      </c>
      <c r="C58" s="68">
        <v>40.872</v>
      </c>
      <c r="D58" s="68">
        <v>69.35</v>
      </c>
      <c r="E58" s="40">
        <v>23.144754272896467</v>
      </c>
      <c r="F58" s="40">
        <v>33.5170242078331</v>
      </c>
      <c r="G58" s="40">
        <v>28.307624486197223</v>
      </c>
      <c r="H58" s="40"/>
      <c r="J58" s="40"/>
      <c r="K58" s="45"/>
    </row>
    <row r="59" spans="1:11" ht="9" customHeight="1">
      <c r="A59" s="42" t="s">
        <v>167</v>
      </c>
      <c r="B59" s="68">
        <v>26.972</v>
      </c>
      <c r="C59" s="68">
        <v>46.841</v>
      </c>
      <c r="D59" s="68">
        <v>73.813</v>
      </c>
      <c r="E59" s="40">
        <v>21.404140842611476</v>
      </c>
      <c r="F59" s="40">
        <v>37.58133489517728</v>
      </c>
      <c r="G59" s="40">
        <v>29.448398576512457</v>
      </c>
      <c r="H59" s="40"/>
      <c r="J59" s="40"/>
      <c r="K59" s="45"/>
    </row>
    <row r="60" spans="1:11" ht="9" customHeight="1">
      <c r="A60" s="13" t="s">
        <v>61</v>
      </c>
      <c r="B60" s="68">
        <v>20.283</v>
      </c>
      <c r="C60" s="68">
        <v>36.04</v>
      </c>
      <c r="D60" s="68">
        <v>56.324</v>
      </c>
      <c r="E60" s="40">
        <v>20.574541249505497</v>
      </c>
      <c r="F60" s="40">
        <v>36.03891883243502</v>
      </c>
      <c r="G60" s="40">
        <v>28.362523037877796</v>
      </c>
      <c r="H60" s="40"/>
      <c r="J60" s="40"/>
      <c r="K60" s="45"/>
    </row>
    <row r="61" spans="1:11" s="73" customFormat="1" ht="9" customHeight="1">
      <c r="A61" s="11" t="s">
        <v>151</v>
      </c>
      <c r="B61" s="67">
        <v>264.621</v>
      </c>
      <c r="C61" s="67">
        <v>475.122</v>
      </c>
      <c r="D61" s="67">
        <v>739.744</v>
      </c>
      <c r="E61" s="39">
        <v>22.385139341932515</v>
      </c>
      <c r="F61" s="39">
        <v>39.827686798374444</v>
      </c>
      <c r="G61" s="39">
        <v>31.146171568693497</v>
      </c>
      <c r="H61" s="39"/>
      <c r="J61" s="39"/>
      <c r="K61" s="45"/>
    </row>
    <row r="62" spans="1:11" ht="9" customHeight="1">
      <c r="A62" s="13" t="s">
        <v>63</v>
      </c>
      <c r="B62" s="68">
        <v>16.466</v>
      </c>
      <c r="C62" s="68">
        <v>24.807</v>
      </c>
      <c r="D62" s="68">
        <v>41.274</v>
      </c>
      <c r="E62" s="40">
        <v>25.083021052310883</v>
      </c>
      <c r="F62" s="40">
        <v>38.17342463645457</v>
      </c>
      <c r="G62" s="40">
        <v>31.595869280645484</v>
      </c>
      <c r="H62" s="40"/>
      <c r="J62" s="40"/>
      <c r="K62" s="45"/>
    </row>
    <row r="63" spans="1:11" ht="9" customHeight="1">
      <c r="A63" s="13" t="s">
        <v>64</v>
      </c>
      <c r="B63" s="68">
        <v>23.598</v>
      </c>
      <c r="C63" s="68">
        <v>57.867</v>
      </c>
      <c r="D63" s="68">
        <v>81.465</v>
      </c>
      <c r="E63" s="40">
        <v>18.87130438954953</v>
      </c>
      <c r="F63" s="40">
        <v>45.98312196052255</v>
      </c>
      <c r="G63" s="40">
        <v>32.470275936562096</v>
      </c>
      <c r="H63" s="40"/>
      <c r="J63" s="40"/>
      <c r="K63" s="45"/>
    </row>
    <row r="64" spans="1:11" ht="9" customHeight="1">
      <c r="A64" s="13" t="s">
        <v>65</v>
      </c>
      <c r="B64" s="68">
        <v>23.033</v>
      </c>
      <c r="C64" s="68">
        <v>39.719</v>
      </c>
      <c r="D64" s="68">
        <v>62.752</v>
      </c>
      <c r="E64" s="40">
        <v>24.76560147950626</v>
      </c>
      <c r="F64" s="40">
        <v>41.825323280400994</v>
      </c>
      <c r="G64" s="40">
        <v>33.38440585631597</v>
      </c>
      <c r="H64" s="40"/>
      <c r="J64" s="40"/>
      <c r="K64" s="45"/>
    </row>
    <row r="65" spans="1:11" ht="9" customHeight="1">
      <c r="A65" s="13" t="s">
        <v>66</v>
      </c>
      <c r="B65" s="68">
        <v>63.739</v>
      </c>
      <c r="C65" s="68">
        <v>114.07</v>
      </c>
      <c r="D65" s="68">
        <v>177.809</v>
      </c>
      <c r="E65" s="40">
        <v>20.66160977665402</v>
      </c>
      <c r="F65" s="40">
        <v>36.247104394329845</v>
      </c>
      <c r="G65" s="40">
        <v>28.532023087624818</v>
      </c>
      <c r="H65" s="40"/>
      <c r="J65" s="40"/>
      <c r="K65" s="45"/>
    </row>
    <row r="66" spans="1:11" ht="9" customHeight="1">
      <c r="A66" s="13" t="s">
        <v>67</v>
      </c>
      <c r="B66" s="68">
        <v>32.141</v>
      </c>
      <c r="C66" s="68">
        <v>45.459</v>
      </c>
      <c r="D66" s="68">
        <v>77.6</v>
      </c>
      <c r="E66" s="40">
        <v>29.98059810085256</v>
      </c>
      <c r="F66" s="40">
        <v>41.556055287406764</v>
      </c>
      <c r="G66" s="40">
        <v>35.82673893572424</v>
      </c>
      <c r="H66" s="40"/>
      <c r="J66" s="40"/>
      <c r="K66" s="45"/>
    </row>
    <row r="67" spans="1:11" ht="9" customHeight="1">
      <c r="A67" s="13" t="s">
        <v>68</v>
      </c>
      <c r="B67" s="68">
        <v>30.312</v>
      </c>
      <c r="C67" s="68">
        <v>54.755</v>
      </c>
      <c r="D67" s="68">
        <v>85.067</v>
      </c>
      <c r="E67" s="40">
        <v>22.7381497123225</v>
      </c>
      <c r="F67" s="40">
        <v>41.24825793815209</v>
      </c>
      <c r="G67" s="40">
        <v>31.973584309952113</v>
      </c>
      <c r="H67" s="40"/>
      <c r="J67" s="40"/>
      <c r="K67" s="45"/>
    </row>
    <row r="68" spans="1:11" ht="9" customHeight="1">
      <c r="A68" s="13" t="s">
        <v>69</v>
      </c>
      <c r="B68" s="68">
        <v>23.602</v>
      </c>
      <c r="C68" s="68">
        <v>47.299</v>
      </c>
      <c r="D68" s="68">
        <v>70.902</v>
      </c>
      <c r="E68" s="40">
        <v>21.06061552464151</v>
      </c>
      <c r="F68" s="40">
        <v>42.28372712562913</v>
      </c>
      <c r="G68" s="40">
        <v>31.662855917973637</v>
      </c>
      <c r="H68" s="40"/>
      <c r="J68" s="40"/>
      <c r="K68" s="45"/>
    </row>
    <row r="69" spans="1:11" ht="9" customHeight="1">
      <c r="A69" s="13" t="s">
        <v>70</v>
      </c>
      <c r="B69" s="68">
        <v>19.821</v>
      </c>
      <c r="C69" s="68">
        <v>32.906</v>
      </c>
      <c r="D69" s="68">
        <v>52.727</v>
      </c>
      <c r="E69" s="40">
        <v>23.474306287527984</v>
      </c>
      <c r="F69" s="40">
        <v>38.606206370622395</v>
      </c>
      <c r="G69" s="40">
        <v>31.07584044509406</v>
      </c>
      <c r="H69" s="40"/>
      <c r="J69" s="40"/>
      <c r="K69" s="45"/>
    </row>
    <row r="70" spans="1:11" ht="9" customHeight="1">
      <c r="A70" s="13" t="s">
        <v>71</v>
      </c>
      <c r="B70" s="68">
        <v>15.014</v>
      </c>
      <c r="C70" s="68">
        <v>28.087</v>
      </c>
      <c r="D70" s="68">
        <v>43.102</v>
      </c>
      <c r="E70" s="40">
        <v>21.0115315718764</v>
      </c>
      <c r="F70" s="40">
        <v>38.733210138731835</v>
      </c>
      <c r="G70" s="40">
        <v>29.938181565603944</v>
      </c>
      <c r="H70" s="40"/>
      <c r="J70" s="40"/>
      <c r="K70" s="45"/>
    </row>
    <row r="71" spans="1:11" ht="9" customHeight="1">
      <c r="A71" s="13" t="s">
        <v>72</v>
      </c>
      <c r="B71" s="68">
        <v>16.895</v>
      </c>
      <c r="C71" s="68">
        <v>30.152</v>
      </c>
      <c r="D71" s="68">
        <v>47.047</v>
      </c>
      <c r="E71" s="40">
        <v>20.73871308275845</v>
      </c>
      <c r="F71" s="40">
        <v>37.36214715868256</v>
      </c>
      <c r="G71" s="40">
        <v>29.011272260865272</v>
      </c>
      <c r="H71" s="40"/>
      <c r="J71" s="40"/>
      <c r="K71" s="45"/>
    </row>
    <row r="72" spans="1:11" s="29" customFormat="1" ht="9" customHeight="1">
      <c r="A72" s="11" t="s">
        <v>152</v>
      </c>
      <c r="B72" s="67">
        <v>67.113</v>
      </c>
      <c r="C72" s="67">
        <v>118.031</v>
      </c>
      <c r="D72" s="67">
        <v>185.144</v>
      </c>
      <c r="E72" s="39">
        <v>23.660163438555422</v>
      </c>
      <c r="F72" s="39">
        <v>41.03884453839949</v>
      </c>
      <c r="G72" s="39">
        <v>32.40970414574074</v>
      </c>
      <c r="H72" s="35"/>
      <c r="J72" s="35"/>
      <c r="K72" s="45"/>
    </row>
    <row r="73" spans="1:11" s="36" customFormat="1" ht="9" customHeight="1">
      <c r="A73" s="13" t="s">
        <v>74</v>
      </c>
      <c r="B73" s="68">
        <v>49.025</v>
      </c>
      <c r="C73" s="68">
        <v>84.6</v>
      </c>
      <c r="D73" s="68">
        <v>133.625</v>
      </c>
      <c r="E73" s="40">
        <v>23.194803228584135</v>
      </c>
      <c r="F73" s="40">
        <v>39.68495958795191</v>
      </c>
      <c r="G73" s="40">
        <v>31.475169653814355</v>
      </c>
      <c r="H73" s="33"/>
      <c r="J73" s="33"/>
      <c r="K73" s="45"/>
    </row>
    <row r="74" spans="1:11" s="36" customFormat="1" ht="9" customHeight="1">
      <c r="A74" s="13" t="s">
        <v>75</v>
      </c>
      <c r="B74" s="68">
        <v>18.088</v>
      </c>
      <c r="C74" s="68">
        <v>33.432</v>
      </c>
      <c r="D74" s="68">
        <v>51.52</v>
      </c>
      <c r="E74" s="40">
        <v>25.0210952954033</v>
      </c>
      <c r="F74" s="40">
        <v>44.91797552029451</v>
      </c>
      <c r="G74" s="40">
        <v>35.1145038167939</v>
      </c>
      <c r="H74" s="33"/>
      <c r="J74" s="33"/>
      <c r="K74" s="45"/>
    </row>
    <row r="75" spans="1:11" s="29" customFormat="1" ht="9" customHeight="1">
      <c r="A75" s="11" t="s">
        <v>153</v>
      </c>
      <c r="B75" s="67">
        <v>116.763</v>
      </c>
      <c r="C75" s="67">
        <v>201.998</v>
      </c>
      <c r="D75" s="67">
        <v>318.761</v>
      </c>
      <c r="E75" s="39">
        <v>23.10573829208734</v>
      </c>
      <c r="F75" s="39">
        <v>40.2058080054139</v>
      </c>
      <c r="G75" s="39">
        <v>31.63089728425248</v>
      </c>
      <c r="H75" s="35"/>
      <c r="J75" s="35"/>
      <c r="K75" s="45"/>
    </row>
    <row r="76" spans="1:11" s="36" customFormat="1" ht="9" customHeight="1">
      <c r="A76" s="13" t="s">
        <v>77</v>
      </c>
      <c r="B76" s="68">
        <v>25.506</v>
      </c>
      <c r="C76" s="68">
        <v>48.938</v>
      </c>
      <c r="D76" s="68">
        <v>74.445</v>
      </c>
      <c r="E76" s="40">
        <v>20.37920372012752</v>
      </c>
      <c r="F76" s="40">
        <v>39.941888461758204</v>
      </c>
      <c r="G76" s="40">
        <v>30.056928294573638</v>
      </c>
      <c r="H76" s="33"/>
      <c r="J76" s="33"/>
      <c r="K76" s="45"/>
    </row>
    <row r="77" spans="1:11" s="36" customFormat="1" ht="9" customHeight="1">
      <c r="A77" s="13" t="s">
        <v>78</v>
      </c>
      <c r="B77" s="68">
        <v>39.074</v>
      </c>
      <c r="C77" s="68">
        <v>53.904</v>
      </c>
      <c r="D77" s="68">
        <v>92.978</v>
      </c>
      <c r="E77" s="40">
        <v>25.674148444070642</v>
      </c>
      <c r="F77" s="40">
        <v>35.537974683544306</v>
      </c>
      <c r="G77" s="40">
        <v>30.59775168491996</v>
      </c>
      <c r="H77" s="33"/>
      <c r="J77" s="33"/>
      <c r="K77" s="45"/>
    </row>
    <row r="78" spans="1:11" s="36" customFormat="1" ht="9" customHeight="1">
      <c r="A78" s="13" t="s">
        <v>79</v>
      </c>
      <c r="B78" s="68">
        <v>25.891</v>
      </c>
      <c r="C78" s="68">
        <v>43.17</v>
      </c>
      <c r="D78" s="68">
        <v>69.062</v>
      </c>
      <c r="E78" s="40">
        <v>25.116166270553425</v>
      </c>
      <c r="F78" s="40">
        <v>42.12981487083899</v>
      </c>
      <c r="G78" s="40">
        <v>33.59798398474367</v>
      </c>
      <c r="H78" s="33"/>
      <c r="J78" s="33"/>
      <c r="K78" s="45"/>
    </row>
    <row r="79" spans="1:11" s="36" customFormat="1" ht="9" customHeight="1">
      <c r="A79" s="13" t="s">
        <v>80</v>
      </c>
      <c r="B79" s="68">
        <v>26.291</v>
      </c>
      <c r="C79" s="68">
        <v>55.986</v>
      </c>
      <c r="D79" s="68">
        <v>82.277</v>
      </c>
      <c r="E79" s="40">
        <v>21.048291542575335</v>
      </c>
      <c r="F79" s="40">
        <v>44.52591897437529</v>
      </c>
      <c r="G79" s="40">
        <v>32.825977673691185</v>
      </c>
      <c r="H79" s="33"/>
      <c r="J79" s="33"/>
      <c r="K79" s="45"/>
    </row>
    <row r="80" spans="1:11" s="29" customFormat="1" ht="9" customHeight="1">
      <c r="A80" s="11" t="s">
        <v>154</v>
      </c>
      <c r="B80" s="67">
        <v>438.384</v>
      </c>
      <c r="C80" s="67">
        <v>858.335</v>
      </c>
      <c r="D80" s="67">
        <v>1296.719</v>
      </c>
      <c r="E80" s="39">
        <v>24.055549275618393</v>
      </c>
      <c r="F80" s="39">
        <v>45.494152996804466</v>
      </c>
      <c r="G80" s="39">
        <v>34.96072065426573</v>
      </c>
      <c r="H80" s="35"/>
      <c r="J80" s="35"/>
      <c r="K80" s="45"/>
    </row>
    <row r="81" spans="1:11" s="36" customFormat="1" ht="9" customHeight="1">
      <c r="A81" s="13" t="s">
        <v>82</v>
      </c>
      <c r="B81" s="68">
        <v>20.949</v>
      </c>
      <c r="C81" s="68">
        <v>59.292</v>
      </c>
      <c r="D81" s="68">
        <v>80.241</v>
      </c>
      <c r="E81" s="40">
        <v>20.062825018914545</v>
      </c>
      <c r="F81" s="40">
        <v>56.91576673866091</v>
      </c>
      <c r="G81" s="40">
        <v>38.46791823272225</v>
      </c>
      <c r="H81" s="33"/>
      <c r="J81" s="33"/>
      <c r="K81" s="45"/>
    </row>
    <row r="82" spans="1:11" s="36" customFormat="1" ht="9" customHeight="1">
      <c r="A82" s="13" t="s">
        <v>83</v>
      </c>
      <c r="B82" s="68">
        <v>14.336</v>
      </c>
      <c r="C82" s="68">
        <v>25.046</v>
      </c>
      <c r="D82" s="68">
        <v>39.382</v>
      </c>
      <c r="E82" s="40">
        <v>27.60001540179431</v>
      </c>
      <c r="F82" s="40">
        <v>49.043451017251165</v>
      </c>
      <c r="G82" s="40">
        <v>38.230868548019146</v>
      </c>
      <c r="H82" s="33"/>
      <c r="J82" s="33"/>
      <c r="K82" s="45"/>
    </row>
    <row r="83" spans="1:11" s="36" customFormat="1" ht="9" customHeight="1">
      <c r="A83" s="13" t="s">
        <v>84</v>
      </c>
      <c r="B83" s="68">
        <v>305.839</v>
      </c>
      <c r="C83" s="68">
        <v>573.077</v>
      </c>
      <c r="D83" s="68">
        <v>878.915</v>
      </c>
      <c r="E83" s="40">
        <v>23.257329535171277</v>
      </c>
      <c r="F83" s="40">
        <v>41.58191770643773</v>
      </c>
      <c r="G83" s="40">
        <v>32.6344770738264</v>
      </c>
      <c r="H83" s="34"/>
      <c r="J83" s="34"/>
      <c r="K83" s="45"/>
    </row>
    <row r="84" spans="1:11" s="36" customFormat="1" ht="9" customHeight="1">
      <c r="A84" s="13" t="s">
        <v>85</v>
      </c>
      <c r="B84" s="68">
        <v>47.882</v>
      </c>
      <c r="C84" s="68">
        <v>100.552</v>
      </c>
      <c r="D84" s="68">
        <v>148.434</v>
      </c>
      <c r="E84" s="40">
        <v>25.933327917242128</v>
      </c>
      <c r="F84" s="40">
        <v>53.83705179069557</v>
      </c>
      <c r="G84" s="40">
        <v>39.96542866835754</v>
      </c>
      <c r="H84" s="33"/>
      <c r="J84" s="33"/>
      <c r="K84" s="45"/>
    </row>
    <row r="85" spans="1:11" s="36" customFormat="1" ht="9" customHeight="1">
      <c r="A85" s="13" t="s">
        <v>86</v>
      </c>
      <c r="B85" s="68">
        <v>49.379</v>
      </c>
      <c r="C85" s="68">
        <v>100.367</v>
      </c>
      <c r="D85" s="68">
        <v>149.746</v>
      </c>
      <c r="E85" s="40">
        <v>29.680944423740424</v>
      </c>
      <c r="F85" s="40">
        <v>60.28410114721605</v>
      </c>
      <c r="G85" s="40">
        <v>44.98835829415211</v>
      </c>
      <c r="H85" s="33"/>
      <c r="J85" s="33"/>
      <c r="K85" s="45"/>
    </row>
    <row r="86" spans="1:11" s="29" customFormat="1" ht="9" customHeight="1">
      <c r="A86" s="11" t="s">
        <v>155</v>
      </c>
      <c r="B86" s="67">
        <v>117.559</v>
      </c>
      <c r="C86" s="67">
        <v>226.465</v>
      </c>
      <c r="D86" s="67">
        <v>344.024</v>
      </c>
      <c r="E86" s="39">
        <v>26.936877898557366</v>
      </c>
      <c r="F86" s="39">
        <v>51.69973449852638</v>
      </c>
      <c r="G86" s="39">
        <v>39.34117281119956</v>
      </c>
      <c r="H86" s="35"/>
      <c r="J86" s="35"/>
      <c r="K86" s="45"/>
    </row>
    <row r="87" spans="1:11" s="36" customFormat="1" ht="9" customHeight="1">
      <c r="A87" s="13" t="s">
        <v>88</v>
      </c>
      <c r="B87" s="68">
        <v>30.199</v>
      </c>
      <c r="C87" s="68">
        <v>51.13</v>
      </c>
      <c r="D87" s="68">
        <v>81.329</v>
      </c>
      <c r="E87" s="40">
        <v>29.397334683189424</v>
      </c>
      <c r="F87" s="40">
        <v>50.716659227297534</v>
      </c>
      <c r="G87" s="40">
        <v>39.95686393962916</v>
      </c>
      <c r="H87" s="33"/>
      <c r="J87" s="33"/>
      <c r="K87" s="45"/>
    </row>
    <row r="88" spans="1:11" s="36" customFormat="1" ht="9" customHeight="1">
      <c r="A88" s="13" t="s">
        <v>89</v>
      </c>
      <c r="B88" s="68">
        <v>26.112</v>
      </c>
      <c r="C88" s="68">
        <v>50.811</v>
      </c>
      <c r="D88" s="68">
        <v>76.923</v>
      </c>
      <c r="E88" s="40">
        <v>25.6128064032016</v>
      </c>
      <c r="F88" s="40">
        <v>49.895419060244514</v>
      </c>
      <c r="G88" s="40">
        <v>37.747320692497944</v>
      </c>
      <c r="H88" s="33"/>
      <c r="J88" s="33"/>
      <c r="K88" s="45"/>
    </row>
    <row r="89" spans="1:11" ht="9" customHeight="1">
      <c r="A89" s="13" t="s">
        <v>90</v>
      </c>
      <c r="B89" s="68">
        <v>25.51</v>
      </c>
      <c r="C89" s="68">
        <v>52.923</v>
      </c>
      <c r="D89" s="68">
        <v>78.433</v>
      </c>
      <c r="E89" s="40">
        <v>24.83232582814979</v>
      </c>
      <c r="F89" s="40">
        <v>50.066221406542674</v>
      </c>
      <c r="G89" s="40">
        <v>37.62947681531413</v>
      </c>
      <c r="H89" s="33"/>
      <c r="J89" s="33"/>
      <c r="K89" s="45"/>
    </row>
    <row r="90" spans="1:11" ht="9" customHeight="1">
      <c r="A90" s="13" t="s">
        <v>91</v>
      </c>
      <c r="B90" s="68">
        <v>35.737</v>
      </c>
      <c r="C90" s="68">
        <v>71.601</v>
      </c>
      <c r="D90" s="68">
        <v>107.339</v>
      </c>
      <c r="E90" s="40">
        <v>27.6990210744154</v>
      </c>
      <c r="F90" s="40">
        <v>55.21232543972611</v>
      </c>
      <c r="G90" s="40">
        <v>41.49136844709357</v>
      </c>
      <c r="H90" s="33"/>
      <c r="J90" s="33"/>
      <c r="K90" s="45"/>
    </row>
    <row r="91" spans="1:11" s="73" customFormat="1" ht="9" customHeight="1">
      <c r="A91" s="11" t="s">
        <v>156</v>
      </c>
      <c r="B91" s="67">
        <v>32.186</v>
      </c>
      <c r="C91" s="67">
        <v>56.593</v>
      </c>
      <c r="D91" s="67">
        <v>88.779</v>
      </c>
      <c r="E91" s="39">
        <v>30.64632845825716</v>
      </c>
      <c r="F91" s="39">
        <v>54.336930639834094</v>
      </c>
      <c r="G91" s="39">
        <v>42.44224958886297</v>
      </c>
      <c r="H91" s="35"/>
      <c r="J91" s="35"/>
      <c r="K91" s="45"/>
    </row>
    <row r="92" spans="1:11" ht="9" customHeight="1">
      <c r="A92" s="13" t="s">
        <v>93</v>
      </c>
      <c r="B92" s="68">
        <v>23.582</v>
      </c>
      <c r="C92" s="68">
        <v>41.767</v>
      </c>
      <c r="D92" s="68">
        <v>65.349</v>
      </c>
      <c r="E92" s="40">
        <v>31.190233708519056</v>
      </c>
      <c r="F92" s="40">
        <v>55.4247724196502</v>
      </c>
      <c r="G92" s="40">
        <v>43.28751697413308</v>
      </c>
      <c r="H92" s="33"/>
      <c r="J92" s="33"/>
      <c r="K92" s="45"/>
    </row>
    <row r="93" spans="1:11" ht="9" customHeight="1">
      <c r="A93" s="13" t="s">
        <v>94</v>
      </c>
      <c r="B93" s="68">
        <v>8.604</v>
      </c>
      <c r="C93" s="68">
        <v>14.826</v>
      </c>
      <c r="D93" s="68">
        <v>23.43</v>
      </c>
      <c r="E93" s="40">
        <v>29.248393785906107</v>
      </c>
      <c r="F93" s="40">
        <v>51.488105573884354</v>
      </c>
      <c r="G93" s="40">
        <v>40.25012454690694</v>
      </c>
      <c r="H93" s="33"/>
      <c r="J93" s="33"/>
      <c r="K93" s="45"/>
    </row>
    <row r="94" spans="1:11" s="73" customFormat="1" ht="9" customHeight="1">
      <c r="A94" s="11" t="s">
        <v>157</v>
      </c>
      <c r="B94" s="67">
        <v>716.987</v>
      </c>
      <c r="C94" s="67">
        <v>1360.155</v>
      </c>
      <c r="D94" s="67">
        <v>2077.141</v>
      </c>
      <c r="E94" s="39">
        <v>37.09695778734624</v>
      </c>
      <c r="F94" s="39">
        <v>68.70850807384514</v>
      </c>
      <c r="G94" s="39">
        <v>53.092036990650094</v>
      </c>
      <c r="H94" s="35"/>
      <c r="J94" s="35"/>
      <c r="K94" s="45"/>
    </row>
    <row r="95" spans="1:11" ht="9" customHeight="1">
      <c r="A95" s="13" t="s">
        <v>96</v>
      </c>
      <c r="B95" s="68">
        <v>133.476</v>
      </c>
      <c r="C95" s="68">
        <v>228.097</v>
      </c>
      <c r="D95" s="68">
        <v>361.574</v>
      </c>
      <c r="E95" s="40">
        <v>43.902679696211194</v>
      </c>
      <c r="F95" s="40">
        <v>73.68616581382126</v>
      </c>
      <c r="G95" s="40">
        <v>58.92858306985234</v>
      </c>
      <c r="H95" s="34"/>
      <c r="J95" s="34"/>
      <c r="K95" s="45"/>
    </row>
    <row r="96" spans="1:11" ht="9" customHeight="1">
      <c r="A96" s="13" t="s">
        <v>97</v>
      </c>
      <c r="B96" s="68">
        <v>32.811</v>
      </c>
      <c r="C96" s="68">
        <v>56.565</v>
      </c>
      <c r="D96" s="68">
        <v>89.376</v>
      </c>
      <c r="E96" s="40">
        <v>35.0066148856265</v>
      </c>
      <c r="F96" s="40">
        <v>60.277490649076626</v>
      </c>
      <c r="G96" s="40">
        <v>47.64966492330823</v>
      </c>
      <c r="H96" s="33"/>
      <c r="J96" s="33"/>
      <c r="K96" s="45"/>
    </row>
    <row r="97" spans="1:11" ht="9" customHeight="1">
      <c r="A97" s="13" t="s">
        <v>98</v>
      </c>
      <c r="B97" s="68">
        <v>387.399</v>
      </c>
      <c r="C97" s="68">
        <v>765.071</v>
      </c>
      <c r="D97" s="68">
        <v>1152.471</v>
      </c>
      <c r="E97" s="40">
        <v>37.895067368095674</v>
      </c>
      <c r="F97" s="40">
        <v>72.22134117216157</v>
      </c>
      <c r="G97" s="40">
        <v>55.36374052127293</v>
      </c>
      <c r="H97" s="33"/>
      <c r="J97" s="33"/>
      <c r="K97" s="45"/>
    </row>
    <row r="98" spans="1:11" ht="9" customHeight="1">
      <c r="A98" s="13" t="s">
        <v>99</v>
      </c>
      <c r="B98" s="68">
        <v>44.653</v>
      </c>
      <c r="C98" s="68">
        <v>89.109</v>
      </c>
      <c r="D98" s="68">
        <v>133.762</v>
      </c>
      <c r="E98" s="40">
        <v>30.58948450077068</v>
      </c>
      <c r="F98" s="40">
        <v>61.75602250991046</v>
      </c>
      <c r="G98" s="40">
        <v>46.08239999724392</v>
      </c>
      <c r="H98" s="33"/>
      <c r="J98" s="33"/>
      <c r="K98" s="45"/>
    </row>
    <row r="99" spans="1:11" ht="9" customHeight="1">
      <c r="A99" s="13" t="s">
        <v>100</v>
      </c>
      <c r="B99" s="68">
        <v>118.647</v>
      </c>
      <c r="C99" s="68">
        <v>221.312</v>
      </c>
      <c r="D99" s="68">
        <v>339.959</v>
      </c>
      <c r="E99" s="40">
        <v>32.35418433488859</v>
      </c>
      <c r="F99" s="40">
        <v>59.40065758572101</v>
      </c>
      <c r="G99" s="40">
        <v>45.984587894585204</v>
      </c>
      <c r="H99" s="33"/>
      <c r="J99" s="33"/>
      <c r="K99" s="45"/>
    </row>
    <row r="100" spans="1:11" s="73" customFormat="1" ht="9" customHeight="1">
      <c r="A100" s="11" t="s">
        <v>158</v>
      </c>
      <c r="B100" s="67">
        <v>423.779</v>
      </c>
      <c r="C100" s="67">
        <v>897.032</v>
      </c>
      <c r="D100" s="67">
        <v>1320.811</v>
      </c>
      <c r="E100" s="39">
        <v>31.50569442720062</v>
      </c>
      <c r="F100" s="39">
        <v>65.07951824011526</v>
      </c>
      <c r="G100" s="39">
        <v>48.49769648875636</v>
      </c>
      <c r="H100" s="35"/>
      <c r="J100" s="35"/>
      <c r="K100" s="45"/>
    </row>
    <row r="101" spans="1:11" ht="9" customHeight="1">
      <c r="A101" s="13" t="s">
        <v>102</v>
      </c>
      <c r="B101" s="68">
        <v>71.656</v>
      </c>
      <c r="C101" s="68">
        <v>160.716</v>
      </c>
      <c r="D101" s="68">
        <v>232.372</v>
      </c>
      <c r="E101" s="40">
        <v>32.11113600717007</v>
      </c>
      <c r="F101" s="40">
        <v>71.23336243844712</v>
      </c>
      <c r="G101" s="40">
        <v>51.779868930340555</v>
      </c>
      <c r="H101" s="33"/>
      <c r="J101" s="33"/>
      <c r="K101" s="45"/>
    </row>
    <row r="102" spans="1:11" ht="9" customHeight="1">
      <c r="A102" s="13" t="s">
        <v>103</v>
      </c>
      <c r="B102" s="68">
        <v>161.539</v>
      </c>
      <c r="C102" s="68">
        <v>344.591</v>
      </c>
      <c r="D102" s="68">
        <v>506.13</v>
      </c>
      <c r="E102" s="40">
        <v>30.079453896443653</v>
      </c>
      <c r="F102" s="40">
        <v>63.38005113207894</v>
      </c>
      <c r="G102" s="40">
        <v>46.832190434067314</v>
      </c>
      <c r="H102" s="33"/>
      <c r="J102" s="33"/>
      <c r="K102" s="45"/>
    </row>
    <row r="103" spans="1:11" ht="9" customHeight="1">
      <c r="A103" s="13" t="s">
        <v>104</v>
      </c>
      <c r="B103" s="68">
        <v>63.658</v>
      </c>
      <c r="C103" s="68">
        <v>136.939</v>
      </c>
      <c r="D103" s="68">
        <v>200.597</v>
      </c>
      <c r="E103" s="40">
        <v>33.1263952707801</v>
      </c>
      <c r="F103" s="40">
        <v>69.27131547664213</v>
      </c>
      <c r="G103" s="40">
        <v>51.45465458686886</v>
      </c>
      <c r="H103" s="33"/>
      <c r="J103" s="33"/>
      <c r="K103" s="45"/>
    </row>
    <row r="104" spans="1:11" ht="9" customHeight="1">
      <c r="A104" s="13" t="s">
        <v>105</v>
      </c>
      <c r="B104" s="68">
        <v>45.25</v>
      </c>
      <c r="C104" s="68">
        <v>89.129</v>
      </c>
      <c r="D104" s="68">
        <v>134.378</v>
      </c>
      <c r="E104" s="40">
        <v>34.406721666730036</v>
      </c>
      <c r="F104" s="40">
        <v>64.9974111589986</v>
      </c>
      <c r="G104" s="40">
        <v>50.02121782893219</v>
      </c>
      <c r="H104" s="33"/>
      <c r="J104" s="33"/>
      <c r="K104" s="45"/>
    </row>
    <row r="105" spans="1:11" ht="9" customHeight="1">
      <c r="A105" s="13" t="s">
        <v>106</v>
      </c>
      <c r="B105" s="68">
        <v>81.678</v>
      </c>
      <c r="C105" s="68">
        <v>165.656</v>
      </c>
      <c r="D105" s="68">
        <v>247.334</v>
      </c>
      <c r="E105" s="40">
        <v>31.26837559720691</v>
      </c>
      <c r="F105" s="40">
        <v>60.40526398313892</v>
      </c>
      <c r="G105" s="40">
        <v>46.19119742575034</v>
      </c>
      <c r="H105" s="33"/>
      <c r="J105" s="33"/>
      <c r="K105" s="45"/>
    </row>
    <row r="106" spans="1:11" s="73" customFormat="1" ht="9" customHeight="1">
      <c r="A106" s="11" t="s">
        <v>159</v>
      </c>
      <c r="B106" s="67">
        <v>62.668</v>
      </c>
      <c r="C106" s="67">
        <v>114.208</v>
      </c>
      <c r="D106" s="67">
        <v>176.876</v>
      </c>
      <c r="E106" s="39">
        <v>32.133645775113706</v>
      </c>
      <c r="F106" s="39">
        <v>58.640678993011875</v>
      </c>
      <c r="G106" s="39">
        <v>45.3781857551144</v>
      </c>
      <c r="H106" s="35"/>
      <c r="J106" s="35"/>
      <c r="K106" s="45"/>
    </row>
    <row r="107" spans="1:11" ht="9" customHeight="1">
      <c r="A107" s="13" t="s">
        <v>108</v>
      </c>
      <c r="B107" s="68">
        <v>41.29</v>
      </c>
      <c r="C107" s="68">
        <v>74.097</v>
      </c>
      <c r="D107" s="68">
        <v>115.387</v>
      </c>
      <c r="E107" s="40">
        <v>32.38558374838229</v>
      </c>
      <c r="F107" s="40">
        <v>58.309200793226104</v>
      </c>
      <c r="G107" s="40">
        <v>45.32605834914425</v>
      </c>
      <c r="H107" s="33"/>
      <c r="J107" s="33"/>
      <c r="K107" s="45"/>
    </row>
    <row r="108" spans="1:11" ht="9" customHeight="1">
      <c r="A108" s="13" t="s">
        <v>109</v>
      </c>
      <c r="B108" s="68">
        <v>21.378</v>
      </c>
      <c r="C108" s="68">
        <v>40.111</v>
      </c>
      <c r="D108" s="68">
        <v>61.489</v>
      </c>
      <c r="E108" s="40">
        <v>31.657978912451128</v>
      </c>
      <c r="F108" s="40">
        <v>59.263035030953105</v>
      </c>
      <c r="G108" s="40">
        <v>45.47632958856897</v>
      </c>
      <c r="H108" s="33"/>
      <c r="J108" s="33"/>
      <c r="K108" s="45"/>
    </row>
    <row r="109" spans="1:11" s="73" customFormat="1" ht="9" customHeight="1">
      <c r="A109" s="11" t="s">
        <v>160</v>
      </c>
      <c r="B109" s="67">
        <v>249.072</v>
      </c>
      <c r="C109" s="67">
        <v>438.222</v>
      </c>
      <c r="D109" s="67">
        <v>687.294</v>
      </c>
      <c r="E109" s="39">
        <v>37.458379077496886</v>
      </c>
      <c r="F109" s="39">
        <v>64.88409693925897</v>
      </c>
      <c r="G109" s="39">
        <v>51.278274921996356</v>
      </c>
      <c r="H109" s="35"/>
      <c r="J109" s="35"/>
      <c r="K109" s="45"/>
    </row>
    <row r="110" spans="1:11" ht="9" customHeight="1">
      <c r="A110" s="13" t="s">
        <v>111</v>
      </c>
      <c r="B110" s="68">
        <v>91.248</v>
      </c>
      <c r="C110" s="68">
        <v>157.913</v>
      </c>
      <c r="D110" s="68">
        <v>249.161</v>
      </c>
      <c r="E110" s="40">
        <v>37.21309603432244</v>
      </c>
      <c r="F110" s="40">
        <v>63.650727751286816</v>
      </c>
      <c r="G110" s="40">
        <v>50.50932805186328</v>
      </c>
      <c r="H110" s="33"/>
      <c r="J110" s="33"/>
      <c r="K110" s="45"/>
    </row>
    <row r="111" spans="1:11" ht="9" customHeight="1">
      <c r="A111" s="13" t="s">
        <v>112</v>
      </c>
      <c r="B111" s="68">
        <v>39.674</v>
      </c>
      <c r="C111" s="68">
        <v>75.289</v>
      </c>
      <c r="D111" s="68">
        <v>114.962</v>
      </c>
      <c r="E111" s="40">
        <v>32.471762972663285</v>
      </c>
      <c r="F111" s="40">
        <v>60.40225919804888</v>
      </c>
      <c r="G111" s="40">
        <v>46.57613055350733</v>
      </c>
      <c r="H111" s="33"/>
      <c r="J111" s="33"/>
      <c r="K111" s="45"/>
    </row>
    <row r="112" spans="1:11" ht="9" customHeight="1">
      <c r="A112" s="13" t="s">
        <v>113</v>
      </c>
      <c r="B112" s="68">
        <v>72.468</v>
      </c>
      <c r="C112" s="68">
        <v>124.873</v>
      </c>
      <c r="D112" s="68">
        <v>197.341</v>
      </c>
      <c r="E112" s="40">
        <v>39.221289515985006</v>
      </c>
      <c r="F112" s="40">
        <v>66.08680465512587</v>
      </c>
      <c r="G112" s="40">
        <v>52.804506047308145</v>
      </c>
      <c r="H112" s="33"/>
      <c r="J112" s="33"/>
      <c r="K112" s="45"/>
    </row>
    <row r="113" spans="1:11" ht="9" customHeight="1">
      <c r="A113" s="13" t="s">
        <v>114</v>
      </c>
      <c r="B113" s="68">
        <v>24.52</v>
      </c>
      <c r="C113" s="68">
        <v>44.915</v>
      </c>
      <c r="D113" s="68">
        <v>69.435</v>
      </c>
      <c r="E113" s="40">
        <v>42.588668496196206</v>
      </c>
      <c r="F113" s="40">
        <v>76.31856181608102</v>
      </c>
      <c r="G113" s="40">
        <v>59.63874048751997</v>
      </c>
      <c r="H113" s="33"/>
      <c r="J113" s="33"/>
      <c r="K113" s="45"/>
    </row>
    <row r="114" spans="1:11" ht="9" customHeight="1">
      <c r="A114" s="13" t="s">
        <v>115</v>
      </c>
      <c r="B114" s="68">
        <v>21.162</v>
      </c>
      <c r="C114" s="68">
        <v>35.232</v>
      </c>
      <c r="D114" s="68">
        <v>56.394</v>
      </c>
      <c r="E114" s="40">
        <v>38.333484285843674</v>
      </c>
      <c r="F114" s="40">
        <v>64.23570595099183</v>
      </c>
      <c r="G114" s="40">
        <v>51.243048740595356</v>
      </c>
      <c r="H114" s="33"/>
      <c r="J114" s="33"/>
      <c r="K114" s="45"/>
    </row>
    <row r="115" spans="1:11" s="73" customFormat="1" ht="9" customHeight="1">
      <c r="A115" s="11" t="s">
        <v>161</v>
      </c>
      <c r="B115" s="67">
        <v>541.545</v>
      </c>
      <c r="C115" s="67">
        <v>1102.05</v>
      </c>
      <c r="D115" s="67">
        <v>1643.595</v>
      </c>
      <c r="E115" s="39">
        <v>33.14022013313734</v>
      </c>
      <c r="F115" s="39">
        <v>65.05346892804775</v>
      </c>
      <c r="G115" s="39">
        <v>49.384346352500025</v>
      </c>
      <c r="H115" s="35"/>
      <c r="J115" s="35"/>
      <c r="K115" s="45"/>
    </row>
    <row r="116" spans="1:11" ht="9" customHeight="1">
      <c r="A116" s="13" t="s">
        <v>117</v>
      </c>
      <c r="B116" s="68">
        <v>47.932</v>
      </c>
      <c r="C116" s="68">
        <v>97.318</v>
      </c>
      <c r="D116" s="68">
        <v>145.249</v>
      </c>
      <c r="E116" s="40">
        <v>34.33942528817979</v>
      </c>
      <c r="F116" s="40">
        <v>67.96424331308052</v>
      </c>
      <c r="G116" s="40">
        <v>51.365754984545966</v>
      </c>
      <c r="H116" s="33"/>
      <c r="J116" s="33"/>
      <c r="K116" s="45"/>
    </row>
    <row r="117" spans="1:11" ht="9" customHeight="1">
      <c r="A117" s="13" t="s">
        <v>118</v>
      </c>
      <c r="B117" s="68">
        <v>127.067</v>
      </c>
      <c r="C117" s="68">
        <v>267.085</v>
      </c>
      <c r="D117" s="68">
        <v>394.152</v>
      </c>
      <c r="E117" s="40">
        <v>31.560345341466807</v>
      </c>
      <c r="F117" s="40">
        <v>63.24202859429534</v>
      </c>
      <c r="G117" s="40">
        <v>47.77959070863507</v>
      </c>
      <c r="H117" s="33"/>
      <c r="J117" s="33"/>
      <c r="K117" s="45"/>
    </row>
    <row r="118" spans="1:11" ht="9" customHeight="1">
      <c r="A118" s="13" t="s">
        <v>119</v>
      </c>
      <c r="B118" s="68">
        <v>69.97</v>
      </c>
      <c r="C118" s="68">
        <v>134.493</v>
      </c>
      <c r="D118" s="68">
        <v>204.463</v>
      </c>
      <c r="E118" s="40">
        <v>32.89888189879726</v>
      </c>
      <c r="F118" s="40">
        <v>61.09596881899208</v>
      </c>
      <c r="G118" s="40">
        <v>47.24016672211748</v>
      </c>
      <c r="H118" s="33"/>
      <c r="J118" s="33"/>
      <c r="K118" s="45"/>
    </row>
    <row r="119" spans="1:11" ht="9" customHeight="1">
      <c r="A119" s="13" t="s">
        <v>120</v>
      </c>
      <c r="B119" s="68">
        <v>38.877</v>
      </c>
      <c r="C119" s="68">
        <v>103.103</v>
      </c>
      <c r="D119" s="68">
        <v>141.98</v>
      </c>
      <c r="E119" s="40">
        <v>26.742010483016692</v>
      </c>
      <c r="F119" s="40">
        <v>68.5475131473097</v>
      </c>
      <c r="G119" s="40">
        <v>48.000432740906525</v>
      </c>
      <c r="H119" s="33"/>
      <c r="J119" s="33"/>
      <c r="K119" s="45"/>
    </row>
    <row r="120" spans="1:11" ht="9" customHeight="1">
      <c r="A120" s="13" t="s">
        <v>121</v>
      </c>
      <c r="B120" s="68">
        <v>31.658</v>
      </c>
      <c r="C120" s="68">
        <v>64.788</v>
      </c>
      <c r="D120" s="68">
        <v>96.446</v>
      </c>
      <c r="E120" s="40">
        <v>36.76503036848646</v>
      </c>
      <c r="F120" s="40">
        <v>71.15494442736018</v>
      </c>
      <c r="G120" s="40">
        <v>54.4397468968904</v>
      </c>
      <c r="H120" s="33"/>
      <c r="J120" s="33"/>
      <c r="K120" s="45"/>
    </row>
    <row r="121" spans="1:11" ht="9" customHeight="1">
      <c r="A121" s="13" t="s">
        <v>122</v>
      </c>
      <c r="B121" s="68">
        <v>16.398</v>
      </c>
      <c r="C121" s="68">
        <v>36.354</v>
      </c>
      <c r="D121" s="68">
        <v>52.752</v>
      </c>
      <c r="E121" s="40">
        <v>29.941934777051454</v>
      </c>
      <c r="F121" s="40">
        <v>63.400767352633416</v>
      </c>
      <c r="G121" s="40">
        <v>47.05546536313846</v>
      </c>
      <c r="H121" s="33"/>
      <c r="J121" s="33"/>
      <c r="K121" s="45"/>
    </row>
    <row r="122" spans="1:11" ht="9" customHeight="1">
      <c r="A122" s="13" t="s">
        <v>123</v>
      </c>
      <c r="B122" s="68">
        <v>130.365</v>
      </c>
      <c r="C122" s="68">
        <v>248.555</v>
      </c>
      <c r="D122" s="68">
        <v>378.92</v>
      </c>
      <c r="E122" s="40">
        <v>36.742096496444596</v>
      </c>
      <c r="F122" s="40">
        <v>67.13783304881474</v>
      </c>
      <c r="G122" s="40">
        <v>52.2628091604738</v>
      </c>
      <c r="H122" s="33"/>
      <c r="J122" s="33"/>
      <c r="K122" s="45"/>
    </row>
    <row r="123" spans="1:11" ht="9" customHeight="1">
      <c r="A123" s="13" t="s">
        <v>124</v>
      </c>
      <c r="B123" s="68">
        <v>31.271</v>
      </c>
      <c r="C123" s="68">
        <v>61.779</v>
      </c>
      <c r="D123" s="68">
        <v>93.05</v>
      </c>
      <c r="E123" s="40">
        <v>30.177954488429098</v>
      </c>
      <c r="F123" s="40">
        <v>59.596573479191996</v>
      </c>
      <c r="G123" s="40">
        <v>44.89031903243392</v>
      </c>
      <c r="H123" s="33"/>
      <c r="J123" s="33"/>
      <c r="K123" s="45"/>
    </row>
    <row r="124" spans="1:11" ht="9" customHeight="1">
      <c r="A124" s="13" t="s">
        <v>125</v>
      </c>
      <c r="B124" s="68">
        <v>48.007</v>
      </c>
      <c r="C124" s="68">
        <v>88.576</v>
      </c>
      <c r="D124" s="68">
        <v>136.583</v>
      </c>
      <c r="E124" s="40">
        <v>35.68338585954688</v>
      </c>
      <c r="F124" s="40">
        <v>65.25416236923529</v>
      </c>
      <c r="G124" s="40">
        <v>50.53463866566028</v>
      </c>
      <c r="H124" s="33"/>
      <c r="J124" s="33"/>
      <c r="K124" s="45"/>
    </row>
    <row r="125" spans="1:11" s="73" customFormat="1" ht="9" customHeight="1">
      <c r="A125" s="11" t="s">
        <v>162</v>
      </c>
      <c r="B125" s="67">
        <v>175.429</v>
      </c>
      <c r="C125" s="67">
        <v>297.769</v>
      </c>
      <c r="D125" s="67">
        <v>473.198</v>
      </c>
      <c r="E125" s="39">
        <v>30.47748270506357</v>
      </c>
      <c r="F125" s="39">
        <v>52.11765323625161</v>
      </c>
      <c r="G125" s="39">
        <v>41.25736087788223</v>
      </c>
      <c r="H125" s="35"/>
      <c r="J125" s="35"/>
      <c r="K125" s="45"/>
    </row>
    <row r="126" spans="1:11" ht="9" customHeight="1">
      <c r="A126" s="13" t="s">
        <v>127</v>
      </c>
      <c r="B126" s="68">
        <v>38.841</v>
      </c>
      <c r="C126" s="68">
        <v>56.114</v>
      </c>
      <c r="D126" s="68">
        <v>94.955</v>
      </c>
      <c r="E126" s="40">
        <v>33.77302053805889</v>
      </c>
      <c r="F126" s="40">
        <v>48.9450225474718</v>
      </c>
      <c r="G126" s="40">
        <v>41.347162893582926</v>
      </c>
      <c r="H126" s="33"/>
      <c r="J126" s="33"/>
      <c r="K126" s="45"/>
    </row>
    <row r="127" spans="1:11" ht="9" customHeight="1">
      <c r="A127" s="13" t="s">
        <v>128</v>
      </c>
      <c r="B127" s="68">
        <v>19.389</v>
      </c>
      <c r="C127" s="68">
        <v>27.45</v>
      </c>
      <c r="D127" s="68">
        <v>46.839</v>
      </c>
      <c r="E127" s="40">
        <v>35.57418857677559</v>
      </c>
      <c r="F127" s="40">
        <v>51.679343324045476</v>
      </c>
      <c r="G127" s="40">
        <v>43.52298385972737</v>
      </c>
      <c r="H127" s="33"/>
      <c r="J127" s="33"/>
      <c r="K127" s="45"/>
    </row>
    <row r="128" spans="1:11" ht="9" customHeight="1">
      <c r="A128" s="13" t="s">
        <v>129</v>
      </c>
      <c r="B128" s="68">
        <v>56.386</v>
      </c>
      <c r="C128" s="68">
        <v>99.329</v>
      </c>
      <c r="D128" s="68">
        <v>155.715</v>
      </c>
      <c r="E128" s="40">
        <v>29.036510633915242</v>
      </c>
      <c r="F128" s="40">
        <v>50.4959152445007</v>
      </c>
      <c r="G128" s="40">
        <v>39.835301882593114</v>
      </c>
      <c r="H128" s="33"/>
      <c r="J128" s="33"/>
      <c r="K128" s="45"/>
    </row>
    <row r="129" spans="1:11" ht="9" customHeight="1">
      <c r="A129" s="13" t="s">
        <v>130</v>
      </c>
      <c r="B129" s="68">
        <v>16.98</v>
      </c>
      <c r="C129" s="68">
        <v>28.254</v>
      </c>
      <c r="D129" s="68">
        <v>45.233</v>
      </c>
      <c r="E129" s="40">
        <v>30.035023171896558</v>
      </c>
      <c r="F129" s="40">
        <v>51.45604545702891</v>
      </c>
      <c r="G129" s="40">
        <v>40.58846226321976</v>
      </c>
      <c r="H129" s="33"/>
      <c r="J129" s="33"/>
      <c r="K129" s="45"/>
    </row>
    <row r="130" spans="1:11" ht="9" customHeight="1">
      <c r="A130" s="13" t="s">
        <v>171</v>
      </c>
      <c r="B130" s="68">
        <v>12.21</v>
      </c>
      <c r="C130" s="68">
        <v>24.94</v>
      </c>
      <c r="D130" s="68">
        <v>37.149</v>
      </c>
      <c r="E130" s="40">
        <v>22.42753756291099</v>
      </c>
      <c r="F130" s="40">
        <v>46.92203491872366</v>
      </c>
      <c r="G130" s="40">
        <v>34.527339139163324</v>
      </c>
      <c r="H130" s="33"/>
      <c r="J130" s="33"/>
      <c r="K130" s="45"/>
    </row>
    <row r="131" spans="1:11" ht="9" customHeight="1">
      <c r="A131" s="13" t="s">
        <v>172</v>
      </c>
      <c r="B131" s="68">
        <v>6.56</v>
      </c>
      <c r="C131" s="68">
        <v>10.795</v>
      </c>
      <c r="D131" s="68">
        <v>17.355</v>
      </c>
      <c r="E131" s="40">
        <v>33.37912786851881</v>
      </c>
      <c r="F131" s="40">
        <v>56.3795894918264</v>
      </c>
      <c r="G131" s="40">
        <v>44.72938144329897</v>
      </c>
      <c r="H131" s="33"/>
      <c r="J131" s="33"/>
      <c r="K131" s="45"/>
    </row>
    <row r="132" spans="1:11" ht="9" customHeight="1">
      <c r="A132" s="13" t="s">
        <v>173</v>
      </c>
      <c r="B132" s="68">
        <v>11.513</v>
      </c>
      <c r="C132" s="68">
        <v>22.574</v>
      </c>
      <c r="D132" s="68">
        <v>34.087</v>
      </c>
      <c r="E132" s="40">
        <v>32.233950219783296</v>
      </c>
      <c r="F132" s="40">
        <v>65.498331640795</v>
      </c>
      <c r="G132" s="40">
        <v>48.569433757943635</v>
      </c>
      <c r="H132" s="33"/>
      <c r="J132" s="33"/>
      <c r="K132" s="45"/>
    </row>
    <row r="133" spans="1:11" ht="9" customHeight="1">
      <c r="A133" s="13" t="s">
        <v>174</v>
      </c>
      <c r="B133" s="68">
        <v>13.551</v>
      </c>
      <c r="C133" s="68">
        <v>28.312</v>
      </c>
      <c r="D133" s="68">
        <v>41.863</v>
      </c>
      <c r="E133" s="40">
        <v>29.74450151455288</v>
      </c>
      <c r="F133" s="40">
        <v>62.64132575170919</v>
      </c>
      <c r="G133" s="40">
        <v>46.126977830666846</v>
      </c>
      <c r="H133" s="33"/>
      <c r="J133" s="33"/>
      <c r="K133" s="45"/>
    </row>
    <row r="134" spans="1:11" ht="9" customHeight="1">
      <c r="A134" s="70" t="s">
        <v>131</v>
      </c>
      <c r="B134" s="71">
        <v>5172.059</v>
      </c>
      <c r="C134" s="71">
        <v>9643.041</v>
      </c>
      <c r="D134" s="71">
        <v>14815.1</v>
      </c>
      <c r="E134" s="72">
        <v>26.294242023230385</v>
      </c>
      <c r="F134" s="72">
        <v>48.85974318824201</v>
      </c>
      <c r="G134" s="72">
        <v>37.5959578641864</v>
      </c>
      <c r="H134" s="43"/>
      <c r="J134" s="43"/>
      <c r="K134" s="45"/>
    </row>
  </sheetData>
  <mergeCells count="3"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V265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5.7109375" style="80" customWidth="1"/>
    <col min="2" max="2" width="19.57421875" style="80" bestFit="1" customWidth="1"/>
    <col min="3" max="4" width="10.7109375" style="80" customWidth="1"/>
    <col min="5" max="5" width="10.7109375" style="81" customWidth="1"/>
    <col min="6" max="6" width="10.7109375" style="82" customWidth="1"/>
    <col min="7" max="16384" width="10.7109375" style="80" customWidth="1"/>
  </cols>
  <sheetData>
    <row r="2" spans="14:15" ht="12.75" customHeight="1">
      <c r="N2" s="81"/>
      <c r="O2" s="82"/>
    </row>
    <row r="3" spans="2:18" ht="15.75" customHeight="1">
      <c r="B3" s="83" t="s">
        <v>185</v>
      </c>
      <c r="D3" s="84"/>
      <c r="E3" s="85"/>
      <c r="F3" s="84"/>
      <c r="G3" s="84"/>
      <c r="H3" s="84"/>
      <c r="I3" s="84"/>
      <c r="J3" s="84"/>
      <c r="K3" s="142" t="s">
        <v>3</v>
      </c>
      <c r="L3" s="142"/>
      <c r="M3" s="143" t="s">
        <v>186</v>
      </c>
      <c r="N3" s="138"/>
      <c r="O3" s="144" t="s">
        <v>187</v>
      </c>
      <c r="P3" s="147" t="s">
        <v>188</v>
      </c>
      <c r="Q3" s="138" t="s">
        <v>189</v>
      </c>
      <c r="R3" s="138"/>
    </row>
    <row r="4" spans="2:18" ht="12.75" customHeight="1">
      <c r="B4" s="86"/>
      <c r="D4" s="84"/>
      <c r="E4" s="85"/>
      <c r="F4" s="84"/>
      <c r="G4" s="84"/>
      <c r="H4" s="84"/>
      <c r="I4" s="84"/>
      <c r="J4" s="84"/>
      <c r="K4" s="142"/>
      <c r="L4" s="142"/>
      <c r="M4" s="143"/>
      <c r="N4" s="138"/>
      <c r="O4" s="145"/>
      <c r="P4" s="147"/>
      <c r="Q4" s="138"/>
      <c r="R4" s="138"/>
    </row>
    <row r="5" spans="2:18" ht="12.75" customHeight="1">
      <c r="B5" s="79" t="s">
        <v>190</v>
      </c>
      <c r="C5" s="84"/>
      <c r="D5" s="84"/>
      <c r="E5" s="85"/>
      <c r="F5" s="87"/>
      <c r="G5" s="84"/>
      <c r="H5" s="84"/>
      <c r="I5" s="84"/>
      <c r="J5" s="84"/>
      <c r="K5" s="142"/>
      <c r="L5" s="142"/>
      <c r="M5" s="143"/>
      <c r="N5" s="138"/>
      <c r="O5" s="145"/>
      <c r="P5" s="147"/>
      <c r="Q5" s="139" t="s">
        <v>191</v>
      </c>
      <c r="R5" s="139" t="s">
        <v>192</v>
      </c>
    </row>
    <row r="6" spans="2:18" ht="12.75" customHeight="1">
      <c r="B6" s="88" t="s">
        <v>193</v>
      </c>
      <c r="C6" s="87"/>
      <c r="D6" s="87"/>
      <c r="E6" s="89"/>
      <c r="F6" s="90"/>
      <c r="G6" s="84"/>
      <c r="H6" s="84"/>
      <c r="I6" s="84"/>
      <c r="J6" s="84"/>
      <c r="K6" s="142"/>
      <c r="L6" s="142"/>
      <c r="M6" s="91" t="s">
        <v>194</v>
      </c>
      <c r="N6" s="92" t="s">
        <v>195</v>
      </c>
      <c r="O6" s="146"/>
      <c r="P6" s="147"/>
      <c r="Q6" s="139"/>
      <c r="R6" s="139"/>
    </row>
    <row r="7" spans="2:22" ht="12.75" customHeight="1">
      <c r="B7" s="88"/>
      <c r="C7" s="87"/>
      <c r="D7" s="87"/>
      <c r="E7" s="89"/>
      <c r="F7" s="90"/>
      <c r="G7" s="84"/>
      <c r="H7" s="84"/>
      <c r="I7" s="84"/>
      <c r="J7" s="84"/>
      <c r="K7" s="93" t="s">
        <v>147</v>
      </c>
      <c r="L7" s="94"/>
      <c r="M7" s="95">
        <v>6.251309928792104</v>
      </c>
      <c r="N7" s="96">
        <v>-1.1328470608941226</v>
      </c>
      <c r="O7" s="97">
        <v>50</v>
      </c>
      <c r="P7" s="98">
        <f>100*SQRT(EXP($M7+$N7*LN($O7*1000)))</f>
        <v>4.96418004025605</v>
      </c>
      <c r="Q7" s="99">
        <f>$O7-1.96*$P7*$O7/100</f>
        <v>45.13510356054907</v>
      </c>
      <c r="R7" s="99">
        <f>$O7+1.96*$P7*$O7/100</f>
        <v>54.86489643945093</v>
      </c>
      <c r="U7" s="125"/>
      <c r="V7" s="125"/>
    </row>
    <row r="8" spans="2:22" ht="12.75" customHeight="1">
      <c r="B8" s="79" t="s">
        <v>196</v>
      </c>
      <c r="C8" s="84"/>
      <c r="D8" s="84"/>
      <c r="E8" s="100"/>
      <c r="F8" s="101"/>
      <c r="G8" s="84"/>
      <c r="H8" s="84"/>
      <c r="I8" s="84"/>
      <c r="J8" s="84"/>
      <c r="K8" s="102" t="s">
        <v>9</v>
      </c>
      <c r="L8" s="103"/>
      <c r="M8" s="95">
        <v>6.641304106671395</v>
      </c>
      <c r="N8" s="96">
        <v>-1.1515544294537436</v>
      </c>
      <c r="O8" s="97">
        <v>50</v>
      </c>
      <c r="P8" s="98">
        <f aca="true" t="shared" si="0" ref="P8:P71">100*SQRT(EXP($M8+$N8*LN($O8*1000)))</f>
        <v>5.452315794052861</v>
      </c>
      <c r="Q8" s="99">
        <f aca="true" t="shared" si="1" ref="Q8:Q71">$O8-1.96*$P8*$O8/100</f>
        <v>44.656730521828194</v>
      </c>
      <c r="R8" s="99">
        <f aca="true" t="shared" si="2" ref="R8:R71">$O8+1.96*$P8*$O8/100</f>
        <v>55.343269478171806</v>
      </c>
      <c r="T8" s="44"/>
      <c r="U8" s="124"/>
      <c r="V8" s="124"/>
    </row>
    <row r="9" spans="2:22" ht="12.75" customHeight="1">
      <c r="B9"/>
      <c r="C9" s="84"/>
      <c r="D9" s="84"/>
      <c r="E9" s="100"/>
      <c r="F9" s="101"/>
      <c r="G9" s="84"/>
      <c r="H9" s="84"/>
      <c r="I9" s="84"/>
      <c r="J9" s="84"/>
      <c r="K9" s="102" t="s">
        <v>10</v>
      </c>
      <c r="L9" s="103"/>
      <c r="M9" s="95">
        <v>4.896391474454928</v>
      </c>
      <c r="N9" s="96">
        <v>-1.1734868780211296</v>
      </c>
      <c r="O9" s="97">
        <v>50</v>
      </c>
      <c r="P9" s="98">
        <f t="shared" si="0"/>
        <v>2.023709074682449</v>
      </c>
      <c r="Q9" s="99">
        <f t="shared" si="1"/>
        <v>48.0167651068112</v>
      </c>
      <c r="R9" s="99">
        <f t="shared" si="2"/>
        <v>51.9832348931888</v>
      </c>
      <c r="T9" s="44"/>
      <c r="U9" s="124"/>
      <c r="V9" s="124"/>
    </row>
    <row r="10" spans="3:22" ht="12.75" customHeight="1">
      <c r="C10" s="84"/>
      <c r="D10" s="84"/>
      <c r="E10" s="100"/>
      <c r="F10" s="101"/>
      <c r="G10" s="84"/>
      <c r="H10" s="84"/>
      <c r="I10" s="84"/>
      <c r="J10" s="84"/>
      <c r="K10" s="102" t="s">
        <v>11</v>
      </c>
      <c r="L10" s="103"/>
      <c r="M10" s="95">
        <v>5.668443917409771</v>
      </c>
      <c r="N10" s="96">
        <v>-1.1807533820850138</v>
      </c>
      <c r="O10" s="97">
        <v>50</v>
      </c>
      <c r="P10" s="98">
        <f t="shared" si="0"/>
        <v>2.862362243924808</v>
      </c>
      <c r="Q10" s="99">
        <f t="shared" si="1"/>
        <v>47.19488500095369</v>
      </c>
      <c r="R10" s="99">
        <f t="shared" si="2"/>
        <v>52.80511499904631</v>
      </c>
      <c r="T10" s="44"/>
      <c r="U10" s="124"/>
      <c r="V10" s="124"/>
    </row>
    <row r="11" spans="2:22" ht="12.75" customHeight="1">
      <c r="B11" s="79" t="s">
        <v>197</v>
      </c>
      <c r="C11" s="84"/>
      <c r="D11" s="84"/>
      <c r="E11" s="100"/>
      <c r="F11" s="101"/>
      <c r="G11" s="84"/>
      <c r="H11" s="84"/>
      <c r="I11" s="84"/>
      <c r="J11" s="84"/>
      <c r="K11" s="102" t="s">
        <v>12</v>
      </c>
      <c r="L11" s="103"/>
      <c r="M11" s="95">
        <v>6.084578049949345</v>
      </c>
      <c r="N11" s="96">
        <v>-1.1555727502060944</v>
      </c>
      <c r="O11" s="97">
        <v>50</v>
      </c>
      <c r="P11" s="98">
        <f t="shared" si="0"/>
        <v>4.038764129341625</v>
      </c>
      <c r="Q11" s="99">
        <f t="shared" si="1"/>
        <v>46.042011153245205</v>
      </c>
      <c r="R11" s="99">
        <f t="shared" si="2"/>
        <v>53.957988846754795</v>
      </c>
      <c r="T11" s="44"/>
      <c r="U11" s="124"/>
      <c r="V11" s="124"/>
    </row>
    <row r="12" spans="2:22" ht="12.75" customHeight="1">
      <c r="B12" s="79" t="s">
        <v>198</v>
      </c>
      <c r="C12" s="84"/>
      <c r="D12" s="84"/>
      <c r="E12" s="100"/>
      <c r="F12" s="101"/>
      <c r="G12" s="84"/>
      <c r="H12" s="84"/>
      <c r="I12" s="84"/>
      <c r="J12" s="84"/>
      <c r="K12" s="102" t="s">
        <v>13</v>
      </c>
      <c r="L12" s="103"/>
      <c r="M12" s="95">
        <v>4.905293942982216</v>
      </c>
      <c r="N12" s="96">
        <v>-1.1779986683610875</v>
      </c>
      <c r="O12" s="97">
        <v>50</v>
      </c>
      <c r="P12" s="98">
        <f t="shared" si="0"/>
        <v>1.9837221466037225</v>
      </c>
      <c r="Q12" s="99">
        <f t="shared" si="1"/>
        <v>48.05595229632835</v>
      </c>
      <c r="R12" s="99">
        <f t="shared" si="2"/>
        <v>51.94404770367165</v>
      </c>
      <c r="T12" s="44"/>
      <c r="U12" s="124"/>
      <c r="V12" s="124"/>
    </row>
    <row r="13" spans="2:22" ht="12.75" customHeight="1">
      <c r="B13" s="79" t="s">
        <v>199</v>
      </c>
      <c r="C13" s="84"/>
      <c r="D13" s="84"/>
      <c r="E13" s="100"/>
      <c r="F13" s="101"/>
      <c r="G13" s="84"/>
      <c r="H13" s="84"/>
      <c r="I13" s="84"/>
      <c r="J13" s="84"/>
      <c r="K13" s="102" t="s">
        <v>14</v>
      </c>
      <c r="L13" s="103"/>
      <c r="M13" s="95">
        <v>6.145181123477702</v>
      </c>
      <c r="N13" s="96">
        <v>-1.1724931644216154</v>
      </c>
      <c r="O13" s="97">
        <v>50</v>
      </c>
      <c r="P13" s="98">
        <f t="shared" si="0"/>
        <v>3.798866406742368</v>
      </c>
      <c r="Q13" s="99">
        <f t="shared" si="1"/>
        <v>46.27711092139248</v>
      </c>
      <c r="R13" s="99">
        <f t="shared" si="2"/>
        <v>53.72288907860752</v>
      </c>
      <c r="T13" s="44"/>
      <c r="U13" s="124"/>
      <c r="V13" s="124"/>
    </row>
    <row r="14" spans="2:22" ht="12.75" customHeight="1">
      <c r="B14" s="88" t="s">
        <v>200</v>
      </c>
      <c r="C14" s="84"/>
      <c r="D14" s="84"/>
      <c r="E14" s="100"/>
      <c r="F14" s="101"/>
      <c r="G14" s="84"/>
      <c r="H14" s="84"/>
      <c r="I14" s="84"/>
      <c r="J14" s="84"/>
      <c r="K14" s="102" t="s">
        <v>15</v>
      </c>
      <c r="L14" s="103"/>
      <c r="M14" s="95">
        <v>4.74126560568995</v>
      </c>
      <c r="N14" s="96">
        <v>-1.1943934002683303</v>
      </c>
      <c r="O14" s="97">
        <v>50</v>
      </c>
      <c r="P14" s="98">
        <f t="shared" si="0"/>
        <v>1.6724123435276868</v>
      </c>
      <c r="Q14" s="99">
        <f t="shared" si="1"/>
        <v>48.36103590334287</v>
      </c>
      <c r="R14" s="99">
        <f t="shared" si="2"/>
        <v>51.63896409665713</v>
      </c>
      <c r="T14" s="44"/>
      <c r="U14" s="124"/>
      <c r="V14" s="124"/>
    </row>
    <row r="15" spans="3:22" ht="12.75" customHeight="1">
      <c r="C15" s="84"/>
      <c r="D15" s="84"/>
      <c r="E15" s="100"/>
      <c r="F15" s="101"/>
      <c r="G15" s="84"/>
      <c r="H15" s="84"/>
      <c r="I15" s="84"/>
      <c r="J15" s="84"/>
      <c r="K15" s="102" t="s">
        <v>16</v>
      </c>
      <c r="L15" s="103"/>
      <c r="M15" s="95">
        <v>4.5542728359639515</v>
      </c>
      <c r="N15" s="96">
        <v>-1.1503224051209289</v>
      </c>
      <c r="O15" s="97">
        <v>50</v>
      </c>
      <c r="P15" s="98">
        <f t="shared" si="0"/>
        <v>1.9332256218016899</v>
      </c>
      <c r="Q15" s="99">
        <f t="shared" si="1"/>
        <v>48.105438890634346</v>
      </c>
      <c r="R15" s="99">
        <f t="shared" si="2"/>
        <v>51.894561109365654</v>
      </c>
      <c r="T15" s="44"/>
      <c r="U15" s="124"/>
      <c r="V15" s="124"/>
    </row>
    <row r="16" spans="2:22" ht="12.75" customHeight="1">
      <c r="B16" s="79" t="s">
        <v>201</v>
      </c>
      <c r="C16" s="84"/>
      <c r="D16" s="84"/>
      <c r="E16" s="100"/>
      <c r="F16" s="101"/>
      <c r="G16" s="84"/>
      <c r="H16" s="84"/>
      <c r="I16" s="84"/>
      <c r="J16" s="84"/>
      <c r="K16" s="93" t="s">
        <v>163</v>
      </c>
      <c r="L16" s="94"/>
      <c r="M16" s="95">
        <v>3.706153182218045</v>
      </c>
      <c r="N16" s="96">
        <v>-1.1487305304265802</v>
      </c>
      <c r="O16" s="97">
        <v>50</v>
      </c>
      <c r="P16" s="98">
        <f t="shared" si="0"/>
        <v>1.276015016439422</v>
      </c>
      <c r="Q16" s="99">
        <f t="shared" si="1"/>
        <v>48.74950528388937</v>
      </c>
      <c r="R16" s="99">
        <f t="shared" si="2"/>
        <v>51.25049471611063</v>
      </c>
      <c r="T16" s="44"/>
      <c r="U16" s="125"/>
      <c r="V16" s="125"/>
    </row>
    <row r="17" spans="2:22" ht="12.75" customHeight="1">
      <c r="B17" s="79" t="s">
        <v>202</v>
      </c>
      <c r="C17" s="84"/>
      <c r="D17" s="84"/>
      <c r="E17" s="100"/>
      <c r="F17" s="101"/>
      <c r="G17" s="84"/>
      <c r="H17" s="84"/>
      <c r="I17" s="84"/>
      <c r="J17" s="84"/>
      <c r="K17" s="102" t="s">
        <v>18</v>
      </c>
      <c r="L17" s="103"/>
      <c r="M17" s="95">
        <v>3.706153182218045</v>
      </c>
      <c r="N17" s="96">
        <v>-1.1487305304265802</v>
      </c>
      <c r="O17" s="97">
        <v>50</v>
      </c>
      <c r="P17" s="98">
        <f t="shared" si="0"/>
        <v>1.276015016439422</v>
      </c>
      <c r="Q17" s="99">
        <f t="shared" si="1"/>
        <v>48.74950528388937</v>
      </c>
      <c r="R17" s="99">
        <f t="shared" si="2"/>
        <v>51.25049471611063</v>
      </c>
      <c r="T17" s="44"/>
      <c r="U17" s="124"/>
      <c r="V17" s="124"/>
    </row>
    <row r="18" spans="2:22" ht="12.75" customHeight="1">
      <c r="B18" s="88" t="s">
        <v>203</v>
      </c>
      <c r="C18" s="84"/>
      <c r="D18" s="84"/>
      <c r="E18" s="100"/>
      <c r="F18" s="101"/>
      <c r="G18" s="84"/>
      <c r="H18" s="84"/>
      <c r="I18" s="84"/>
      <c r="J18" s="84"/>
      <c r="K18" s="93" t="s">
        <v>148</v>
      </c>
      <c r="L18" s="94"/>
      <c r="M18" s="95">
        <v>6.251095993485077</v>
      </c>
      <c r="N18" s="96">
        <v>-1.1015404039969707</v>
      </c>
      <c r="O18" s="97">
        <v>50</v>
      </c>
      <c r="P18" s="98">
        <f t="shared" si="0"/>
        <v>5.87970571064003</v>
      </c>
      <c r="Q18" s="99">
        <f t="shared" si="1"/>
        <v>44.23788840357277</v>
      </c>
      <c r="R18" s="99">
        <f t="shared" si="2"/>
        <v>55.76211159642723</v>
      </c>
      <c r="T18" s="44"/>
      <c r="U18" s="125"/>
      <c r="V18" s="125"/>
    </row>
    <row r="19" spans="2:22" ht="12.75" customHeight="1">
      <c r="B19" s="79" t="s">
        <v>204</v>
      </c>
      <c r="C19" s="84"/>
      <c r="D19" s="84"/>
      <c r="E19" s="100"/>
      <c r="F19" s="101"/>
      <c r="G19" s="84"/>
      <c r="H19" s="84"/>
      <c r="I19" s="84"/>
      <c r="J19" s="84"/>
      <c r="K19" s="102" t="s">
        <v>20</v>
      </c>
      <c r="L19" s="103"/>
      <c r="M19" s="95">
        <v>7.165227579812956</v>
      </c>
      <c r="N19" s="96">
        <v>-1.2079224180748676</v>
      </c>
      <c r="O19" s="97">
        <v>50</v>
      </c>
      <c r="P19" s="98">
        <f t="shared" si="0"/>
        <v>5.222925062349036</v>
      </c>
      <c r="Q19" s="99">
        <f t="shared" si="1"/>
        <v>44.88153343889795</v>
      </c>
      <c r="R19" s="99">
        <f t="shared" si="2"/>
        <v>55.11846656110205</v>
      </c>
      <c r="T19" s="44"/>
      <c r="U19" s="124"/>
      <c r="V19" s="124"/>
    </row>
    <row r="20" spans="2:22" ht="12.75" customHeight="1">
      <c r="B20" s="88" t="s">
        <v>205</v>
      </c>
      <c r="C20" s="84"/>
      <c r="D20" s="84"/>
      <c r="E20" s="100"/>
      <c r="F20" s="101"/>
      <c r="G20" s="84"/>
      <c r="H20" s="84"/>
      <c r="I20" s="84"/>
      <c r="J20" s="84"/>
      <c r="K20" s="102" t="s">
        <v>21</v>
      </c>
      <c r="L20" s="103"/>
      <c r="M20" s="95">
        <v>6.367854216339213</v>
      </c>
      <c r="N20" s="96">
        <v>-1.1870670025764714</v>
      </c>
      <c r="O20" s="97">
        <v>50</v>
      </c>
      <c r="P20" s="98">
        <f t="shared" si="0"/>
        <v>3.924333021039971</v>
      </c>
      <c r="Q20" s="99">
        <f t="shared" si="1"/>
        <v>46.15415363938083</v>
      </c>
      <c r="R20" s="99">
        <f t="shared" si="2"/>
        <v>53.84584636061917</v>
      </c>
      <c r="T20" s="44"/>
      <c r="U20" s="124"/>
      <c r="V20" s="124"/>
    </row>
    <row r="21" spans="2:22" ht="12.75" customHeight="1">
      <c r="B21" s="88" t="s">
        <v>206</v>
      </c>
      <c r="C21" s="84"/>
      <c r="D21" s="84"/>
      <c r="E21" s="100"/>
      <c r="F21" s="101"/>
      <c r="G21" s="84"/>
      <c r="H21" s="84"/>
      <c r="I21" s="84"/>
      <c r="J21" s="84"/>
      <c r="K21" s="102" t="s">
        <v>22</v>
      </c>
      <c r="L21" s="103"/>
      <c r="M21" s="95">
        <v>4.752670787005739</v>
      </c>
      <c r="N21" s="96">
        <v>-1.1377646945292346</v>
      </c>
      <c r="O21" s="97">
        <v>50</v>
      </c>
      <c r="P21" s="98">
        <f t="shared" si="0"/>
        <v>2.2849056036339666</v>
      </c>
      <c r="Q21" s="99">
        <f t="shared" si="1"/>
        <v>47.76079250843871</v>
      </c>
      <c r="R21" s="99">
        <f t="shared" si="2"/>
        <v>52.23920749156129</v>
      </c>
      <c r="T21" s="44"/>
      <c r="U21" s="124"/>
      <c r="V21" s="124"/>
    </row>
    <row r="22" spans="2:22" ht="12.75" customHeight="1">
      <c r="B22" s="104"/>
      <c r="C22" s="84"/>
      <c r="D22" s="84"/>
      <c r="E22" s="100"/>
      <c r="F22" s="101"/>
      <c r="G22" s="84"/>
      <c r="H22" s="84"/>
      <c r="I22" s="84"/>
      <c r="J22" s="84"/>
      <c r="K22" s="102" t="s">
        <v>23</v>
      </c>
      <c r="L22" s="103"/>
      <c r="M22" s="95">
        <v>6.838031873695693</v>
      </c>
      <c r="N22" s="96">
        <v>-1.145285783177583</v>
      </c>
      <c r="O22" s="97">
        <v>50</v>
      </c>
      <c r="P22" s="98">
        <f t="shared" si="0"/>
        <v>6.223403849178352</v>
      </c>
      <c r="Q22" s="99">
        <f t="shared" si="1"/>
        <v>43.901064227805215</v>
      </c>
      <c r="R22" s="99">
        <f t="shared" si="2"/>
        <v>56.098935772194785</v>
      </c>
      <c r="T22" s="44"/>
      <c r="U22" s="124"/>
      <c r="V22" s="124"/>
    </row>
    <row r="23" spans="2:22" ht="12.75" customHeight="1">
      <c r="B23" s="105" t="s">
        <v>207</v>
      </c>
      <c r="C23" s="84"/>
      <c r="D23" s="84"/>
      <c r="E23" s="100"/>
      <c r="F23" s="101"/>
      <c r="G23" s="84"/>
      <c r="H23" s="84"/>
      <c r="I23" s="84"/>
      <c r="J23" s="84"/>
      <c r="K23" s="102" t="s">
        <v>24</v>
      </c>
      <c r="L23" s="103"/>
      <c r="M23" s="95">
        <v>6.400319413107901</v>
      </c>
      <c r="N23" s="96">
        <v>-1.1339015542350146</v>
      </c>
      <c r="O23" s="97">
        <v>50</v>
      </c>
      <c r="P23" s="98">
        <f t="shared" si="0"/>
        <v>5.317738856107546</v>
      </c>
      <c r="Q23" s="99">
        <f t="shared" si="1"/>
        <v>44.7886159210146</v>
      </c>
      <c r="R23" s="99">
        <f t="shared" si="2"/>
        <v>55.2113840789854</v>
      </c>
      <c r="T23" s="44"/>
      <c r="U23" s="124"/>
      <c r="V23" s="124"/>
    </row>
    <row r="24" spans="2:22" ht="12.75" customHeight="1">
      <c r="B24" s="88" t="s">
        <v>208</v>
      </c>
      <c r="C24" s="84"/>
      <c r="D24" s="84"/>
      <c r="E24" s="100"/>
      <c r="F24" s="101"/>
      <c r="G24" s="84"/>
      <c r="H24" s="84"/>
      <c r="I24" s="84"/>
      <c r="J24" s="84"/>
      <c r="K24" s="102" t="s">
        <v>25</v>
      </c>
      <c r="L24" s="103"/>
      <c r="M24" s="95">
        <v>6.507066602692052</v>
      </c>
      <c r="N24" s="96">
        <v>-1.1428001951257363</v>
      </c>
      <c r="O24" s="97">
        <v>50</v>
      </c>
      <c r="P24" s="98">
        <f t="shared" si="0"/>
        <v>5.3456391694561916</v>
      </c>
      <c r="Q24" s="99">
        <f t="shared" si="1"/>
        <v>44.76127361393293</v>
      </c>
      <c r="R24" s="99">
        <f t="shared" si="2"/>
        <v>55.23872638606707</v>
      </c>
      <c r="T24" s="44"/>
      <c r="U24" s="124"/>
      <c r="V24" s="124"/>
    </row>
    <row r="25" spans="2:22" ht="12.75" customHeight="1">
      <c r="B25" s="106"/>
      <c r="C25" s="84"/>
      <c r="D25" s="84"/>
      <c r="E25" s="100"/>
      <c r="F25" s="101"/>
      <c r="G25" s="84"/>
      <c r="H25" s="84"/>
      <c r="I25" s="84"/>
      <c r="J25" s="84"/>
      <c r="K25" s="102" t="s">
        <v>26</v>
      </c>
      <c r="L25" s="103"/>
      <c r="M25" s="95">
        <v>6.008023679606344</v>
      </c>
      <c r="N25" s="96">
        <v>-1.180199725038746</v>
      </c>
      <c r="O25" s="97">
        <v>50</v>
      </c>
      <c r="P25" s="98">
        <f t="shared" si="0"/>
        <v>3.4022342483414936</v>
      </c>
      <c r="Q25" s="99">
        <f t="shared" si="1"/>
        <v>46.665810436625335</v>
      </c>
      <c r="R25" s="99">
        <f t="shared" si="2"/>
        <v>53.334189563374665</v>
      </c>
      <c r="T25" s="44"/>
      <c r="U25" s="124"/>
      <c r="V25" s="124"/>
    </row>
    <row r="26" spans="2:22" ht="12.75" customHeight="1">
      <c r="B26" s="106"/>
      <c r="C26" s="84"/>
      <c r="D26" s="84"/>
      <c r="E26" s="100"/>
      <c r="F26" s="101"/>
      <c r="G26" s="84"/>
      <c r="H26" s="84"/>
      <c r="I26" s="84"/>
      <c r="J26" s="84"/>
      <c r="K26" s="102" t="s">
        <v>27</v>
      </c>
      <c r="L26" s="103"/>
      <c r="M26" s="95">
        <v>5.601619348811167</v>
      </c>
      <c r="N26" s="96">
        <v>-1.1887202134611337</v>
      </c>
      <c r="O26" s="97">
        <v>50</v>
      </c>
      <c r="P26" s="98">
        <f t="shared" si="0"/>
        <v>2.651525896996753</v>
      </c>
      <c r="Q26" s="99">
        <f t="shared" si="1"/>
        <v>47.401504620943186</v>
      </c>
      <c r="R26" s="99">
        <f t="shared" si="2"/>
        <v>52.598495379056814</v>
      </c>
      <c r="T26" s="44"/>
      <c r="U26" s="124"/>
      <c r="V26" s="124"/>
    </row>
    <row r="27" spans="2:22" ht="12.75" customHeight="1">
      <c r="B27" s="106"/>
      <c r="C27" s="84"/>
      <c r="D27" s="84"/>
      <c r="E27" s="100"/>
      <c r="F27" s="101"/>
      <c r="G27" s="84"/>
      <c r="H27" s="84"/>
      <c r="I27" s="84"/>
      <c r="J27" s="84"/>
      <c r="K27" s="102" t="s">
        <v>28</v>
      </c>
      <c r="L27" s="103"/>
      <c r="M27" s="95">
        <v>4.950774543116311</v>
      </c>
      <c r="N27" s="96">
        <v>-1.1535108063280433</v>
      </c>
      <c r="O27" s="97">
        <v>50</v>
      </c>
      <c r="P27" s="98">
        <f t="shared" si="0"/>
        <v>2.3168114630140337</v>
      </c>
      <c r="Q27" s="99">
        <f t="shared" si="1"/>
        <v>47.72952476624625</v>
      </c>
      <c r="R27" s="99">
        <f t="shared" si="2"/>
        <v>52.27047523375375</v>
      </c>
      <c r="T27" s="44"/>
      <c r="U27" s="124"/>
      <c r="V27" s="124"/>
    </row>
    <row r="28" spans="2:22" ht="12.75" customHeight="1">
      <c r="B28" s="106"/>
      <c r="C28" s="84"/>
      <c r="D28" s="84"/>
      <c r="E28" s="100"/>
      <c r="F28" s="101"/>
      <c r="G28" s="84"/>
      <c r="H28" s="84"/>
      <c r="I28" s="84"/>
      <c r="J28" s="84"/>
      <c r="K28" s="102" t="s">
        <v>29</v>
      </c>
      <c r="L28" s="103"/>
      <c r="M28" s="95">
        <v>4.686337840109257</v>
      </c>
      <c r="N28" s="96">
        <v>-1.1460118229517864</v>
      </c>
      <c r="O28" s="97">
        <v>50</v>
      </c>
      <c r="P28" s="98">
        <f t="shared" si="0"/>
        <v>2.1139160774916843</v>
      </c>
      <c r="Q28" s="99">
        <f t="shared" si="1"/>
        <v>47.92836224405815</v>
      </c>
      <c r="R28" s="99">
        <f t="shared" si="2"/>
        <v>52.07163775594185</v>
      </c>
      <c r="T28" s="44"/>
      <c r="U28" s="124"/>
      <c r="V28" s="124"/>
    </row>
    <row r="29" spans="2:22" ht="12.75" customHeight="1">
      <c r="B29" s="106"/>
      <c r="C29" s="84"/>
      <c r="D29" s="84"/>
      <c r="E29" s="100"/>
      <c r="F29" s="101"/>
      <c r="G29" s="84"/>
      <c r="H29" s="84"/>
      <c r="I29" s="84"/>
      <c r="J29" s="84"/>
      <c r="K29" s="102" t="s">
        <v>30</v>
      </c>
      <c r="L29" s="103"/>
      <c r="M29" s="95">
        <v>6.350717679256738</v>
      </c>
      <c r="N29" s="96">
        <v>-1.2486580486811667</v>
      </c>
      <c r="O29" s="97">
        <v>50</v>
      </c>
      <c r="P29" s="98">
        <f t="shared" si="0"/>
        <v>2.788286935736925</v>
      </c>
      <c r="Q29" s="99">
        <f t="shared" si="1"/>
        <v>47.26747880297781</v>
      </c>
      <c r="R29" s="99">
        <f t="shared" si="2"/>
        <v>52.73252119702219</v>
      </c>
      <c r="T29" s="44"/>
      <c r="U29" s="124"/>
      <c r="V29" s="124"/>
    </row>
    <row r="30" spans="2:22" ht="12.75" customHeight="1">
      <c r="B30" s="84"/>
      <c r="C30" s="84"/>
      <c r="D30" s="84"/>
      <c r="E30" s="100"/>
      <c r="F30" s="101"/>
      <c r="G30" s="84"/>
      <c r="H30" s="84"/>
      <c r="I30" s="84"/>
      <c r="J30" s="84"/>
      <c r="K30" s="93" t="s">
        <v>164</v>
      </c>
      <c r="L30" s="94"/>
      <c r="M30" s="95">
        <v>4.550533520179625</v>
      </c>
      <c r="N30" s="96">
        <v>-1.1193852880126316</v>
      </c>
      <c r="O30" s="97">
        <v>50</v>
      </c>
      <c r="P30" s="98">
        <f t="shared" si="0"/>
        <v>2.281165805556339</v>
      </c>
      <c r="Q30" s="99">
        <f t="shared" si="1"/>
        <v>47.76445751055479</v>
      </c>
      <c r="R30" s="99">
        <f t="shared" si="2"/>
        <v>52.23554248944521</v>
      </c>
      <c r="T30" s="44"/>
      <c r="U30" s="125"/>
      <c r="V30" s="125"/>
    </row>
    <row r="31" spans="2:22" ht="12.75" customHeight="1">
      <c r="B31" s="106"/>
      <c r="C31" s="84"/>
      <c r="D31" s="84"/>
      <c r="E31" s="100"/>
      <c r="F31" s="101"/>
      <c r="G31" s="84"/>
      <c r="H31" s="84"/>
      <c r="I31" s="84"/>
      <c r="J31" s="84"/>
      <c r="K31" s="102" t="s">
        <v>32</v>
      </c>
      <c r="L31" s="103"/>
      <c r="M31" s="95">
        <v>4.668670886636288</v>
      </c>
      <c r="N31" s="96">
        <v>-1.1203208244614862</v>
      </c>
      <c r="O31" s="97">
        <v>50</v>
      </c>
      <c r="P31" s="98">
        <f t="shared" si="0"/>
        <v>2.4077535244836237</v>
      </c>
      <c r="Q31" s="99">
        <f t="shared" si="1"/>
        <v>47.640401546006046</v>
      </c>
      <c r="R31" s="99">
        <f t="shared" si="2"/>
        <v>52.359598453993954</v>
      </c>
      <c r="T31" s="44"/>
      <c r="U31" s="124"/>
      <c r="V31" s="124"/>
    </row>
    <row r="32" spans="2:22" ht="12.75" customHeight="1">
      <c r="B32" s="106"/>
      <c r="C32" s="84"/>
      <c r="D32" s="84"/>
      <c r="E32" s="100"/>
      <c r="F32" s="101"/>
      <c r="G32" s="84"/>
      <c r="H32" s="84"/>
      <c r="I32" s="84"/>
      <c r="J32" s="84"/>
      <c r="K32" s="102" t="s">
        <v>33</v>
      </c>
      <c r="L32" s="103"/>
      <c r="M32" s="95">
        <v>4.317675224981614</v>
      </c>
      <c r="N32" s="96">
        <v>-1.1347984430499827</v>
      </c>
      <c r="O32" s="97">
        <v>50</v>
      </c>
      <c r="P32" s="98">
        <f t="shared" si="0"/>
        <v>1.8680106159205794</v>
      </c>
      <c r="Q32" s="99">
        <f t="shared" si="1"/>
        <v>48.16934959639783</v>
      </c>
      <c r="R32" s="99">
        <f t="shared" si="2"/>
        <v>51.83065040360217</v>
      </c>
      <c r="T32" s="44"/>
      <c r="U32" s="124"/>
      <c r="V32" s="124"/>
    </row>
    <row r="33" spans="2:22" ht="12.75" customHeight="1">
      <c r="B33" s="84"/>
      <c r="C33" s="84"/>
      <c r="D33" s="84"/>
      <c r="E33" s="100"/>
      <c r="F33" s="101"/>
      <c r="G33" s="84"/>
      <c r="H33" s="84"/>
      <c r="I33" s="84"/>
      <c r="J33" s="84"/>
      <c r="K33" s="93" t="s">
        <v>149</v>
      </c>
      <c r="L33" s="94"/>
      <c r="M33" s="95">
        <v>6.308053016378741</v>
      </c>
      <c r="N33" s="96">
        <v>-1.1022132491052203</v>
      </c>
      <c r="O33" s="97">
        <v>50</v>
      </c>
      <c r="P33" s="98">
        <f t="shared" si="0"/>
        <v>6.027577600796594</v>
      </c>
      <c r="Q33" s="99">
        <f t="shared" si="1"/>
        <v>44.092973951219335</v>
      </c>
      <c r="R33" s="99">
        <f t="shared" si="2"/>
        <v>55.907026048780665</v>
      </c>
      <c r="T33" s="44"/>
      <c r="U33" s="125"/>
      <c r="V33" s="125"/>
    </row>
    <row r="34" spans="2:22" ht="12.75" customHeight="1">
      <c r="B34" s="106"/>
      <c r="C34" s="84"/>
      <c r="D34" s="84"/>
      <c r="E34" s="100"/>
      <c r="F34" s="101"/>
      <c r="G34" s="84"/>
      <c r="H34" s="84"/>
      <c r="I34" s="84"/>
      <c r="J34" s="84"/>
      <c r="K34" s="102" t="s">
        <v>35</v>
      </c>
      <c r="L34" s="103"/>
      <c r="M34" s="95">
        <v>5.940136493706363</v>
      </c>
      <c r="N34" s="96">
        <v>-1.1120744356580048</v>
      </c>
      <c r="O34" s="97">
        <v>50</v>
      </c>
      <c r="P34" s="98">
        <f t="shared" si="0"/>
        <v>4.7542503004727665</v>
      </c>
      <c r="Q34" s="99">
        <f t="shared" si="1"/>
        <v>45.340834705536686</v>
      </c>
      <c r="R34" s="99">
        <f t="shared" si="2"/>
        <v>54.659165294463314</v>
      </c>
      <c r="T34" s="44"/>
      <c r="U34" s="124"/>
      <c r="V34" s="124"/>
    </row>
    <row r="35" spans="2:22" ht="12.75" customHeight="1">
      <c r="B35" s="106"/>
      <c r="C35" s="84"/>
      <c r="D35" s="84"/>
      <c r="E35" s="100"/>
      <c r="F35" s="101"/>
      <c r="G35" s="84"/>
      <c r="H35" s="84"/>
      <c r="I35" s="84"/>
      <c r="J35" s="84"/>
      <c r="K35" s="102" t="s">
        <v>36</v>
      </c>
      <c r="L35" s="103"/>
      <c r="M35" s="95">
        <v>6.431504086998415</v>
      </c>
      <c r="N35" s="96">
        <v>-1.1599458122666806</v>
      </c>
      <c r="O35" s="97">
        <v>50</v>
      </c>
      <c r="P35" s="98">
        <f t="shared" si="0"/>
        <v>4.691460654485004</v>
      </c>
      <c r="Q35" s="99">
        <f t="shared" si="1"/>
        <v>45.40236855860469</v>
      </c>
      <c r="R35" s="99">
        <f t="shared" si="2"/>
        <v>54.59763144139531</v>
      </c>
      <c r="T35" s="44"/>
      <c r="U35" s="124"/>
      <c r="V35" s="124"/>
    </row>
    <row r="36" spans="2:22" ht="12.75" customHeight="1">
      <c r="B36" s="106"/>
      <c r="C36" s="84"/>
      <c r="D36" s="84"/>
      <c r="E36" s="100"/>
      <c r="F36" s="101"/>
      <c r="G36" s="84"/>
      <c r="H36" s="84"/>
      <c r="I36" s="84"/>
      <c r="J36" s="84"/>
      <c r="K36" s="102" t="s">
        <v>37</v>
      </c>
      <c r="L36" s="103"/>
      <c r="M36" s="95">
        <v>4.832326191042402</v>
      </c>
      <c r="N36" s="96">
        <v>-1.13268312325387</v>
      </c>
      <c r="O36" s="97">
        <v>50</v>
      </c>
      <c r="P36" s="98">
        <f t="shared" si="0"/>
        <v>2.4440173772679445</v>
      </c>
      <c r="Q36" s="99">
        <f t="shared" si="1"/>
        <v>47.604862970277416</v>
      </c>
      <c r="R36" s="99">
        <f t="shared" si="2"/>
        <v>52.395137029722584</v>
      </c>
      <c r="T36" s="44"/>
      <c r="U36" s="124"/>
      <c r="V36" s="124"/>
    </row>
    <row r="37" spans="2:22" ht="12.75" customHeight="1">
      <c r="B37" s="106"/>
      <c r="C37" s="84"/>
      <c r="D37" s="84"/>
      <c r="E37" s="100"/>
      <c r="F37" s="101"/>
      <c r="G37" s="84"/>
      <c r="H37" s="84"/>
      <c r="I37" s="84"/>
      <c r="J37" s="84"/>
      <c r="K37" s="102" t="s">
        <v>38</v>
      </c>
      <c r="L37" s="103"/>
      <c r="M37" s="95">
        <v>6.913532810240569</v>
      </c>
      <c r="N37" s="96">
        <v>-1.1719375591325207</v>
      </c>
      <c r="O37" s="97">
        <v>50</v>
      </c>
      <c r="P37" s="98">
        <f t="shared" si="0"/>
        <v>5.5950613934385505</v>
      </c>
      <c r="Q37" s="99">
        <f t="shared" si="1"/>
        <v>44.51683983443022</v>
      </c>
      <c r="R37" s="99">
        <f t="shared" si="2"/>
        <v>55.48316016556978</v>
      </c>
      <c r="T37" s="44"/>
      <c r="U37" s="124"/>
      <c r="V37" s="124"/>
    </row>
    <row r="38" spans="2:22" ht="12.75" customHeight="1">
      <c r="B38" s="106"/>
      <c r="C38" s="84"/>
      <c r="D38" s="84"/>
      <c r="E38" s="100"/>
      <c r="F38" s="101"/>
      <c r="G38" s="84"/>
      <c r="H38" s="84"/>
      <c r="I38" s="84"/>
      <c r="J38" s="84"/>
      <c r="K38" s="102" t="s">
        <v>39</v>
      </c>
      <c r="L38" s="103"/>
      <c r="M38" s="95">
        <v>6.256366796174931</v>
      </c>
      <c r="N38" s="96">
        <v>-1.1210006544714277</v>
      </c>
      <c r="O38" s="97">
        <v>50</v>
      </c>
      <c r="P38" s="98">
        <f t="shared" si="0"/>
        <v>5.306138272607547</v>
      </c>
      <c r="Q38" s="99">
        <f t="shared" si="1"/>
        <v>44.7999844928446</v>
      </c>
      <c r="R38" s="99">
        <f t="shared" si="2"/>
        <v>55.2000155071554</v>
      </c>
      <c r="T38" s="44"/>
      <c r="U38" s="124"/>
      <c r="V38" s="124"/>
    </row>
    <row r="39" spans="2:22" ht="12.75" customHeight="1">
      <c r="B39" s="106"/>
      <c r="C39" s="84"/>
      <c r="D39" s="84"/>
      <c r="E39" s="100"/>
      <c r="F39" s="101"/>
      <c r="G39" s="84"/>
      <c r="H39" s="84"/>
      <c r="I39" s="84"/>
      <c r="J39" s="84"/>
      <c r="K39" s="102" t="s">
        <v>40</v>
      </c>
      <c r="L39" s="103"/>
      <c r="M39" s="95">
        <v>6.638224461823206</v>
      </c>
      <c r="N39" s="96">
        <v>-1.1218053881381946</v>
      </c>
      <c r="O39" s="97">
        <v>50</v>
      </c>
      <c r="P39" s="98">
        <f t="shared" si="0"/>
        <v>6.394508837540261</v>
      </c>
      <c r="Q39" s="99">
        <f t="shared" si="1"/>
        <v>43.733381339210545</v>
      </c>
      <c r="R39" s="99">
        <f t="shared" si="2"/>
        <v>56.266618660789455</v>
      </c>
      <c r="T39" s="44"/>
      <c r="U39" s="124"/>
      <c r="V39" s="124"/>
    </row>
    <row r="40" spans="2:22" ht="12.75" customHeight="1">
      <c r="B40" s="106"/>
      <c r="C40" s="84"/>
      <c r="D40" s="84"/>
      <c r="E40" s="100"/>
      <c r="F40" s="101"/>
      <c r="G40" s="84"/>
      <c r="H40" s="84"/>
      <c r="I40" s="84"/>
      <c r="J40" s="84"/>
      <c r="K40" s="102" t="s">
        <v>41</v>
      </c>
      <c r="L40" s="103"/>
      <c r="M40" s="95">
        <v>5.58320996649054</v>
      </c>
      <c r="N40" s="96">
        <v>-1.1257381209275739</v>
      </c>
      <c r="O40" s="97">
        <v>50</v>
      </c>
      <c r="P40" s="98">
        <f t="shared" si="0"/>
        <v>3.6938036694271275</v>
      </c>
      <c r="Q40" s="99">
        <f t="shared" si="1"/>
        <v>46.380072403961414</v>
      </c>
      <c r="R40" s="99">
        <f t="shared" si="2"/>
        <v>53.619927596038586</v>
      </c>
      <c r="T40" s="44"/>
      <c r="U40" s="124"/>
      <c r="V40" s="124"/>
    </row>
    <row r="41" spans="2:22" ht="12.75" customHeight="1">
      <c r="B41" s="84"/>
      <c r="C41" s="84"/>
      <c r="D41" s="84"/>
      <c r="E41" s="100"/>
      <c r="F41" s="101"/>
      <c r="G41" s="84"/>
      <c r="H41" s="84"/>
      <c r="I41" s="84"/>
      <c r="J41" s="84"/>
      <c r="K41" s="93" t="s">
        <v>165</v>
      </c>
      <c r="L41" s="94"/>
      <c r="M41" s="95">
        <v>5.881756136767392</v>
      </c>
      <c r="N41" s="96">
        <v>-1.1560750290851554</v>
      </c>
      <c r="O41" s="97">
        <v>50</v>
      </c>
      <c r="P41" s="98">
        <f t="shared" si="0"/>
        <v>3.639369698672838</v>
      </c>
      <c r="Q41" s="99">
        <f t="shared" si="1"/>
        <v>46.43341769530062</v>
      </c>
      <c r="R41" s="99">
        <f t="shared" si="2"/>
        <v>53.56658230469938</v>
      </c>
      <c r="T41" s="44"/>
      <c r="U41" s="125"/>
      <c r="V41" s="125"/>
    </row>
    <row r="42" spans="2:22" ht="12.75" customHeight="1">
      <c r="B42" s="106"/>
      <c r="C42" s="84"/>
      <c r="D42" s="84"/>
      <c r="E42" s="100"/>
      <c r="F42" s="101"/>
      <c r="G42" s="84"/>
      <c r="H42" s="84"/>
      <c r="I42" s="84"/>
      <c r="J42" s="84"/>
      <c r="K42" s="102" t="s">
        <v>43</v>
      </c>
      <c r="L42" s="103"/>
      <c r="M42" s="95">
        <v>5.966676789260913</v>
      </c>
      <c r="N42" s="96">
        <v>-1.1464247169363053</v>
      </c>
      <c r="O42" s="97">
        <v>50</v>
      </c>
      <c r="P42" s="98">
        <f t="shared" si="0"/>
        <v>4.000734431372774</v>
      </c>
      <c r="Q42" s="99">
        <f t="shared" si="1"/>
        <v>46.07928025725468</v>
      </c>
      <c r="R42" s="99">
        <f t="shared" si="2"/>
        <v>53.92071974274532</v>
      </c>
      <c r="T42" s="44"/>
      <c r="U42" s="124"/>
      <c r="V42" s="124"/>
    </row>
    <row r="43" spans="2:22" ht="12.75" customHeight="1">
      <c r="B43" s="106"/>
      <c r="C43" s="84"/>
      <c r="D43" s="84"/>
      <c r="E43" s="100"/>
      <c r="F43" s="101"/>
      <c r="G43" s="84"/>
      <c r="H43" s="84"/>
      <c r="I43" s="84"/>
      <c r="J43" s="84"/>
      <c r="K43" s="102" t="s">
        <v>44</v>
      </c>
      <c r="L43" s="103"/>
      <c r="M43" s="95">
        <v>5.019477221940522</v>
      </c>
      <c r="N43" s="96">
        <v>-1.1789008366374856</v>
      </c>
      <c r="O43" s="97">
        <v>50</v>
      </c>
      <c r="P43" s="98">
        <f t="shared" si="0"/>
        <v>2.0900457613016523</v>
      </c>
      <c r="Q43" s="99">
        <f t="shared" si="1"/>
        <v>47.95175515392438</v>
      </c>
      <c r="R43" s="99">
        <f t="shared" si="2"/>
        <v>52.04824484607562</v>
      </c>
      <c r="T43" s="44"/>
      <c r="U43" s="124"/>
      <c r="V43" s="124"/>
    </row>
    <row r="44" spans="2:22" ht="12.75" customHeight="1">
      <c r="B44" s="106"/>
      <c r="C44" s="84"/>
      <c r="D44" s="84"/>
      <c r="E44" s="100"/>
      <c r="F44" s="101"/>
      <c r="G44" s="84"/>
      <c r="H44" s="84"/>
      <c r="I44" s="84"/>
      <c r="J44" s="84"/>
      <c r="K44" s="102" t="s">
        <v>45</v>
      </c>
      <c r="L44" s="103"/>
      <c r="M44" s="95">
        <v>5.844341653830085</v>
      </c>
      <c r="N44" s="96">
        <v>-1.1972244769172624</v>
      </c>
      <c r="O44" s="97">
        <v>50</v>
      </c>
      <c r="P44" s="98">
        <f t="shared" si="0"/>
        <v>2.8590497501949965</v>
      </c>
      <c r="Q44" s="99">
        <f t="shared" si="1"/>
        <v>47.198131244808906</v>
      </c>
      <c r="R44" s="99">
        <f t="shared" si="2"/>
        <v>52.801868755191094</v>
      </c>
      <c r="T44" s="44"/>
      <c r="U44" s="124"/>
      <c r="V44" s="124"/>
    </row>
    <row r="45" spans="2:22" ht="12.75" customHeight="1">
      <c r="B45" s="106"/>
      <c r="C45" s="84"/>
      <c r="D45" s="84"/>
      <c r="E45" s="100"/>
      <c r="F45" s="101"/>
      <c r="G45" s="84"/>
      <c r="H45" s="84"/>
      <c r="I45" s="84"/>
      <c r="J45" s="84"/>
      <c r="K45" s="102" t="s">
        <v>46</v>
      </c>
      <c r="L45" s="103"/>
      <c r="M45" s="95">
        <v>5.64163595700133</v>
      </c>
      <c r="N45" s="96">
        <v>-1.1992046211154386</v>
      </c>
      <c r="O45" s="97">
        <v>50</v>
      </c>
      <c r="P45" s="98">
        <f t="shared" si="0"/>
        <v>2.5559503346390464</v>
      </c>
      <c r="Q45" s="99">
        <f t="shared" si="1"/>
        <v>47.49516867205374</v>
      </c>
      <c r="R45" s="99">
        <f t="shared" si="2"/>
        <v>52.50483132794626</v>
      </c>
      <c r="T45" s="44"/>
      <c r="U45" s="124"/>
      <c r="V45" s="124"/>
    </row>
    <row r="46" spans="2:22" ht="12.75" customHeight="1">
      <c r="B46" s="84"/>
      <c r="C46" s="84"/>
      <c r="D46" s="84"/>
      <c r="E46" s="100"/>
      <c r="F46" s="101"/>
      <c r="G46" s="84"/>
      <c r="H46" s="84"/>
      <c r="I46" s="84"/>
      <c r="J46" s="84"/>
      <c r="K46" s="93" t="s">
        <v>150</v>
      </c>
      <c r="L46" s="94"/>
      <c r="M46" s="95">
        <v>5.77395533066047</v>
      </c>
      <c r="N46" s="96">
        <v>-1.110177514954892</v>
      </c>
      <c r="O46" s="97">
        <v>50</v>
      </c>
      <c r="P46" s="98">
        <f t="shared" si="0"/>
        <v>4.420313261600989</v>
      </c>
      <c r="Q46" s="99">
        <f t="shared" si="1"/>
        <v>45.66809300363103</v>
      </c>
      <c r="R46" s="99">
        <f t="shared" si="2"/>
        <v>54.33190699636897</v>
      </c>
      <c r="T46" s="44"/>
      <c r="U46" s="125"/>
      <c r="V46" s="125"/>
    </row>
    <row r="47" spans="2:22" ht="12.75" customHeight="1">
      <c r="B47" s="106"/>
      <c r="C47" s="84"/>
      <c r="D47" s="84"/>
      <c r="E47" s="100"/>
      <c r="F47" s="101"/>
      <c r="G47" s="84"/>
      <c r="H47" s="84"/>
      <c r="I47" s="84"/>
      <c r="J47" s="84"/>
      <c r="K47" s="102" t="s">
        <v>48</v>
      </c>
      <c r="L47" s="103"/>
      <c r="M47" s="95">
        <v>5.942748640186321</v>
      </c>
      <c r="N47" s="96">
        <v>-1.181378595473688</v>
      </c>
      <c r="O47" s="97">
        <v>50</v>
      </c>
      <c r="P47" s="98">
        <f t="shared" si="0"/>
        <v>3.2720518644056167</v>
      </c>
      <c r="Q47" s="99">
        <f t="shared" si="1"/>
        <v>46.7933891728825</v>
      </c>
      <c r="R47" s="99">
        <f t="shared" si="2"/>
        <v>53.2066108271175</v>
      </c>
      <c r="T47" s="44"/>
      <c r="U47" s="124"/>
      <c r="V47" s="124"/>
    </row>
    <row r="48" spans="2:22" ht="12.75" customHeight="1">
      <c r="B48" s="106"/>
      <c r="C48" s="84"/>
      <c r="D48" s="84"/>
      <c r="E48" s="100"/>
      <c r="F48" s="101"/>
      <c r="G48" s="84"/>
      <c r="H48" s="84"/>
      <c r="I48" s="84"/>
      <c r="J48" s="84"/>
      <c r="K48" s="102" t="s">
        <v>49</v>
      </c>
      <c r="L48" s="103"/>
      <c r="M48" s="95">
        <v>5.5519539081413605</v>
      </c>
      <c r="N48" s="96">
        <v>-1.1285087057134278</v>
      </c>
      <c r="O48" s="97">
        <v>50</v>
      </c>
      <c r="P48" s="98">
        <f t="shared" si="0"/>
        <v>3.5824257191212343</v>
      </c>
      <c r="Q48" s="99">
        <f t="shared" si="1"/>
        <v>46.48922279526119</v>
      </c>
      <c r="R48" s="99">
        <f t="shared" si="2"/>
        <v>53.51077720473881</v>
      </c>
      <c r="T48" s="44"/>
      <c r="U48" s="124"/>
      <c r="V48" s="124"/>
    </row>
    <row r="49" spans="2:22" ht="12.75" customHeight="1">
      <c r="B49" s="106"/>
      <c r="C49" s="84"/>
      <c r="D49" s="84"/>
      <c r="E49" s="100"/>
      <c r="F49" s="101"/>
      <c r="G49" s="84"/>
      <c r="H49" s="84"/>
      <c r="I49" s="84"/>
      <c r="J49" s="84"/>
      <c r="K49" s="102" t="s">
        <v>50</v>
      </c>
      <c r="L49" s="103"/>
      <c r="M49" s="95">
        <v>6.084378358801497</v>
      </c>
      <c r="N49" s="96">
        <v>-1.1502099339340806</v>
      </c>
      <c r="O49" s="97">
        <v>50</v>
      </c>
      <c r="P49" s="98">
        <f t="shared" si="0"/>
        <v>4.157238919099683</v>
      </c>
      <c r="Q49" s="99">
        <f t="shared" si="1"/>
        <v>45.92590585928231</v>
      </c>
      <c r="R49" s="99">
        <f t="shared" si="2"/>
        <v>54.07409414071769</v>
      </c>
      <c r="T49" s="44"/>
      <c r="U49" s="124"/>
      <c r="V49" s="124"/>
    </row>
    <row r="50" spans="2:22" ht="12.75" customHeight="1">
      <c r="B50" s="106"/>
      <c r="C50" s="84"/>
      <c r="D50" s="84"/>
      <c r="E50" s="100"/>
      <c r="F50" s="101"/>
      <c r="G50" s="84"/>
      <c r="H50" s="84"/>
      <c r="I50" s="84"/>
      <c r="J50" s="84"/>
      <c r="K50" s="102" t="s">
        <v>51</v>
      </c>
      <c r="L50" s="103"/>
      <c r="M50" s="95">
        <v>5.804561309700164</v>
      </c>
      <c r="N50" s="96">
        <v>-1.1622851734405946</v>
      </c>
      <c r="O50" s="97">
        <v>50</v>
      </c>
      <c r="P50" s="98">
        <f t="shared" si="0"/>
        <v>3.3858903535635387</v>
      </c>
      <c r="Q50" s="99">
        <f t="shared" si="1"/>
        <v>46.68182745350773</v>
      </c>
      <c r="R50" s="99">
        <f t="shared" si="2"/>
        <v>53.31817254649227</v>
      </c>
      <c r="T50" s="44"/>
      <c r="U50" s="124"/>
      <c r="V50" s="124"/>
    </row>
    <row r="51" spans="2:22" ht="12.75" customHeight="1">
      <c r="B51" s="84"/>
      <c r="C51" s="84"/>
      <c r="D51" s="84"/>
      <c r="E51" s="100"/>
      <c r="F51" s="101"/>
      <c r="G51" s="84"/>
      <c r="H51" s="84"/>
      <c r="I51" s="84"/>
      <c r="J51" s="84"/>
      <c r="K51" s="93" t="s">
        <v>166</v>
      </c>
      <c r="L51" s="94"/>
      <c r="M51" s="95">
        <v>5.998756143489683</v>
      </c>
      <c r="N51" s="96">
        <v>-1.1044326825811108</v>
      </c>
      <c r="O51" s="97">
        <v>50</v>
      </c>
      <c r="P51" s="98">
        <f t="shared" si="0"/>
        <v>5.102292150013095</v>
      </c>
      <c r="Q51" s="99">
        <f t="shared" si="1"/>
        <v>44.99975369298717</v>
      </c>
      <c r="R51" s="99">
        <f t="shared" si="2"/>
        <v>55.00024630701283</v>
      </c>
      <c r="T51" s="44"/>
      <c r="U51" s="125"/>
      <c r="V51" s="125"/>
    </row>
    <row r="52" spans="2:22" ht="12.75" customHeight="1">
      <c r="B52" s="106"/>
      <c r="C52" s="84"/>
      <c r="D52" s="84"/>
      <c r="E52" s="100"/>
      <c r="F52" s="101"/>
      <c r="G52" s="84"/>
      <c r="H52" s="84"/>
      <c r="I52" s="84"/>
      <c r="J52" s="84"/>
      <c r="K52" s="102" t="s">
        <v>53</v>
      </c>
      <c r="L52" s="103"/>
      <c r="M52" s="95">
        <v>5.722352042151819</v>
      </c>
      <c r="N52" s="96">
        <v>-1.1900574435090103</v>
      </c>
      <c r="O52" s="97">
        <v>50</v>
      </c>
      <c r="P52" s="98">
        <f t="shared" si="0"/>
        <v>2.7962168115112864</v>
      </c>
      <c r="Q52" s="99">
        <f t="shared" si="1"/>
        <v>47.25970752471894</v>
      </c>
      <c r="R52" s="99">
        <f t="shared" si="2"/>
        <v>52.74029247528106</v>
      </c>
      <c r="T52" s="44"/>
      <c r="U52" s="124"/>
      <c r="V52" s="124"/>
    </row>
    <row r="53" spans="2:22" ht="12.75" customHeight="1">
      <c r="B53" s="106"/>
      <c r="C53" s="84"/>
      <c r="D53" s="84"/>
      <c r="E53" s="100"/>
      <c r="F53" s="101"/>
      <c r="G53" s="84"/>
      <c r="H53" s="84"/>
      <c r="I53" s="84"/>
      <c r="J53" s="84"/>
      <c r="K53" s="102" t="s">
        <v>54</v>
      </c>
      <c r="L53" s="103"/>
      <c r="M53" s="95">
        <v>4.949092811333946</v>
      </c>
      <c r="N53" s="96">
        <v>-1.1424794688648874</v>
      </c>
      <c r="O53" s="97">
        <v>50</v>
      </c>
      <c r="P53" s="98">
        <f t="shared" si="0"/>
        <v>2.4572167766958755</v>
      </c>
      <c r="Q53" s="99">
        <f t="shared" si="1"/>
        <v>47.591927558838044</v>
      </c>
      <c r="R53" s="99">
        <f t="shared" si="2"/>
        <v>52.408072441161956</v>
      </c>
      <c r="T53" s="44"/>
      <c r="U53" s="124"/>
      <c r="V53" s="124"/>
    </row>
    <row r="54" spans="2:22" ht="12.75" customHeight="1">
      <c r="B54" s="106"/>
      <c r="C54" s="84"/>
      <c r="D54" s="84"/>
      <c r="E54" s="100"/>
      <c r="F54" s="101"/>
      <c r="G54" s="84"/>
      <c r="H54" s="84"/>
      <c r="I54" s="84"/>
      <c r="J54" s="84"/>
      <c r="K54" s="102" t="s">
        <v>55</v>
      </c>
      <c r="L54" s="103"/>
      <c r="M54" s="95">
        <v>5.790875089174118</v>
      </c>
      <c r="N54" s="96">
        <v>-1.1372400258468727</v>
      </c>
      <c r="O54" s="97">
        <v>50</v>
      </c>
      <c r="P54" s="98">
        <f t="shared" si="0"/>
        <v>3.850739711358974</v>
      </c>
      <c r="Q54" s="99">
        <f t="shared" si="1"/>
        <v>46.226275082868206</v>
      </c>
      <c r="R54" s="99">
        <f t="shared" si="2"/>
        <v>53.773724917131794</v>
      </c>
      <c r="T54" s="44"/>
      <c r="U54" s="124"/>
      <c r="V54" s="124"/>
    </row>
    <row r="55" spans="2:22" ht="12.75" customHeight="1">
      <c r="B55" s="106"/>
      <c r="C55" s="84"/>
      <c r="D55" s="84"/>
      <c r="E55" s="100"/>
      <c r="F55" s="101"/>
      <c r="G55" s="84"/>
      <c r="H55" s="84"/>
      <c r="I55" s="84"/>
      <c r="J55" s="84"/>
      <c r="K55" s="102" t="s">
        <v>56</v>
      </c>
      <c r="L55" s="103"/>
      <c r="M55" s="95">
        <v>6.438292018967356</v>
      </c>
      <c r="N55" s="96">
        <v>-1.154735179220516</v>
      </c>
      <c r="O55" s="97">
        <v>50</v>
      </c>
      <c r="P55" s="98">
        <f t="shared" si="0"/>
        <v>4.841995297299481</v>
      </c>
      <c r="Q55" s="99">
        <f t="shared" si="1"/>
        <v>45.25484460864651</v>
      </c>
      <c r="R55" s="99">
        <f t="shared" si="2"/>
        <v>54.74515539135349</v>
      </c>
      <c r="T55" s="44"/>
      <c r="U55" s="124"/>
      <c r="V55" s="124"/>
    </row>
    <row r="56" spans="2:22" ht="12.75" customHeight="1">
      <c r="B56" s="106"/>
      <c r="C56" s="84"/>
      <c r="D56" s="84"/>
      <c r="E56" s="100"/>
      <c r="F56" s="101"/>
      <c r="G56" s="84"/>
      <c r="H56" s="84"/>
      <c r="I56" s="84"/>
      <c r="J56" s="84"/>
      <c r="K56" s="102" t="s">
        <v>57</v>
      </c>
      <c r="L56" s="103"/>
      <c r="M56" s="95">
        <v>7.540267771880226</v>
      </c>
      <c r="N56" s="96">
        <v>-1.2391071449985445</v>
      </c>
      <c r="O56" s="97">
        <v>50</v>
      </c>
      <c r="P56" s="98">
        <f t="shared" si="0"/>
        <v>5.322120329738083</v>
      </c>
      <c r="Q56" s="99">
        <f t="shared" si="1"/>
        <v>44.78432207685668</v>
      </c>
      <c r="R56" s="99">
        <f t="shared" si="2"/>
        <v>55.21567792314332</v>
      </c>
      <c r="T56" s="44"/>
      <c r="U56" s="124"/>
      <c r="V56" s="124"/>
    </row>
    <row r="57" spans="2:22" ht="12.75" customHeight="1">
      <c r="B57" s="106"/>
      <c r="C57" s="84"/>
      <c r="D57" s="84"/>
      <c r="E57" s="100"/>
      <c r="F57" s="101"/>
      <c r="G57" s="84"/>
      <c r="H57" s="84"/>
      <c r="I57" s="84"/>
      <c r="J57" s="84"/>
      <c r="K57" s="102" t="s">
        <v>58</v>
      </c>
      <c r="L57" s="103"/>
      <c r="M57" s="95">
        <v>6.682407053112772</v>
      </c>
      <c r="N57" s="96">
        <v>-1.2218686607950975</v>
      </c>
      <c r="O57" s="97">
        <v>50</v>
      </c>
      <c r="P57" s="98">
        <f t="shared" si="0"/>
        <v>3.804557580302588</v>
      </c>
      <c r="Q57" s="99">
        <f t="shared" si="1"/>
        <v>46.271533571303465</v>
      </c>
      <c r="R57" s="99">
        <f t="shared" si="2"/>
        <v>53.728466428696535</v>
      </c>
      <c r="T57" s="44"/>
      <c r="U57" s="124"/>
      <c r="V57" s="124"/>
    </row>
    <row r="58" spans="2:22" ht="12.75" customHeight="1">
      <c r="B58" s="106"/>
      <c r="C58" s="84"/>
      <c r="D58" s="84"/>
      <c r="E58" s="100"/>
      <c r="F58" s="101"/>
      <c r="G58" s="84"/>
      <c r="H58" s="84"/>
      <c r="I58" s="84"/>
      <c r="J58" s="84"/>
      <c r="K58" s="102" t="s">
        <v>59</v>
      </c>
      <c r="L58" s="103"/>
      <c r="M58" s="95">
        <v>6.0367689347406905</v>
      </c>
      <c r="N58" s="96">
        <v>-1.1659273416255989</v>
      </c>
      <c r="O58" s="97">
        <v>50</v>
      </c>
      <c r="P58" s="98">
        <f t="shared" si="0"/>
        <v>3.7285409365309503</v>
      </c>
      <c r="Q58" s="99">
        <f t="shared" si="1"/>
        <v>46.346029882199666</v>
      </c>
      <c r="R58" s="99">
        <f t="shared" si="2"/>
        <v>53.653970117800334</v>
      </c>
      <c r="T58" s="44"/>
      <c r="U58" s="124"/>
      <c r="V58" s="124"/>
    </row>
    <row r="59" spans="2:22" ht="12.75" customHeight="1">
      <c r="B59" s="106"/>
      <c r="C59" s="84"/>
      <c r="D59" s="84"/>
      <c r="E59" s="100"/>
      <c r="F59" s="101"/>
      <c r="G59" s="84"/>
      <c r="H59" s="84"/>
      <c r="I59" s="84"/>
      <c r="J59" s="84"/>
      <c r="K59" s="107" t="s">
        <v>167</v>
      </c>
      <c r="L59" s="108"/>
      <c r="M59" s="95">
        <v>5.602697474551737</v>
      </c>
      <c r="N59" s="96">
        <v>-1.100069624856321</v>
      </c>
      <c r="O59" s="97">
        <v>50</v>
      </c>
      <c r="P59" s="98">
        <f t="shared" si="0"/>
        <v>4.285615593181617</v>
      </c>
      <c r="Q59" s="99">
        <f t="shared" si="1"/>
        <v>45.80009671868201</v>
      </c>
      <c r="R59" s="99">
        <f t="shared" si="2"/>
        <v>54.19990328131799</v>
      </c>
      <c r="T59" s="44"/>
      <c r="U59" s="124"/>
      <c r="V59" s="124"/>
    </row>
    <row r="60" spans="2:22" ht="12.75" customHeight="1">
      <c r="B60" s="106"/>
      <c r="C60" s="84"/>
      <c r="D60" s="84"/>
      <c r="E60" s="100"/>
      <c r="F60" s="101"/>
      <c r="G60" s="84"/>
      <c r="H60" s="84"/>
      <c r="I60" s="84"/>
      <c r="J60" s="84"/>
      <c r="K60" s="102" t="s">
        <v>61</v>
      </c>
      <c r="L60" s="103"/>
      <c r="M60" s="95">
        <v>5.891931147294131</v>
      </c>
      <c r="N60" s="96">
        <v>-1.2000635421452492</v>
      </c>
      <c r="O60" s="97">
        <v>50</v>
      </c>
      <c r="P60" s="98">
        <f t="shared" si="0"/>
        <v>2.883269902864978</v>
      </c>
      <c r="Q60" s="99">
        <f t="shared" si="1"/>
        <v>47.17439549519232</v>
      </c>
      <c r="R60" s="99">
        <f t="shared" si="2"/>
        <v>52.82560450480768</v>
      </c>
      <c r="T60" s="44"/>
      <c r="U60" s="124"/>
      <c r="V60" s="124"/>
    </row>
    <row r="61" spans="2:22" ht="12.75" customHeight="1">
      <c r="B61" s="84"/>
      <c r="C61" s="84"/>
      <c r="D61" s="84"/>
      <c r="E61" s="100"/>
      <c r="F61" s="101"/>
      <c r="G61" s="84"/>
      <c r="H61" s="84"/>
      <c r="I61" s="84"/>
      <c r="J61" s="84"/>
      <c r="K61" s="93" t="s">
        <v>151</v>
      </c>
      <c r="L61" s="94"/>
      <c r="M61" s="95">
        <v>5.593519053902706</v>
      </c>
      <c r="N61" s="96">
        <v>-1.078077245588561</v>
      </c>
      <c r="O61" s="97">
        <v>50</v>
      </c>
      <c r="P61" s="98">
        <f t="shared" si="0"/>
        <v>4.804972540220405</v>
      </c>
      <c r="Q61" s="99">
        <f t="shared" si="1"/>
        <v>45.291126910584005</v>
      </c>
      <c r="R61" s="99">
        <f t="shared" si="2"/>
        <v>54.708873089415995</v>
      </c>
      <c r="T61" s="44"/>
      <c r="U61" s="125"/>
      <c r="V61" s="125"/>
    </row>
    <row r="62" spans="2:22" ht="12.75" customHeight="1">
      <c r="B62" s="106"/>
      <c r="C62" s="84"/>
      <c r="D62" s="84"/>
      <c r="E62" s="100"/>
      <c r="F62" s="101"/>
      <c r="G62" s="84"/>
      <c r="H62" s="84"/>
      <c r="I62" s="84"/>
      <c r="J62" s="84"/>
      <c r="K62" s="102" t="s">
        <v>63</v>
      </c>
      <c r="L62" s="103"/>
      <c r="M62" s="95">
        <v>5.699755332909282</v>
      </c>
      <c r="N62" s="96">
        <v>-1.1691776959976756</v>
      </c>
      <c r="O62" s="97">
        <v>50</v>
      </c>
      <c r="P62" s="98">
        <f t="shared" si="0"/>
        <v>3.0954278310521195</v>
      </c>
      <c r="Q62" s="99">
        <f t="shared" si="1"/>
        <v>46.96648072556892</v>
      </c>
      <c r="R62" s="99">
        <f t="shared" si="2"/>
        <v>53.03351927443108</v>
      </c>
      <c r="T62" s="44"/>
      <c r="U62" s="124"/>
      <c r="V62" s="124"/>
    </row>
    <row r="63" spans="2:22" ht="12.75" customHeight="1">
      <c r="B63" s="106"/>
      <c r="C63" s="84"/>
      <c r="D63" s="84"/>
      <c r="E63" s="100"/>
      <c r="F63" s="101"/>
      <c r="G63" s="84"/>
      <c r="H63" s="84"/>
      <c r="I63" s="84"/>
      <c r="J63" s="84"/>
      <c r="K63" s="102" t="s">
        <v>64</v>
      </c>
      <c r="L63" s="103"/>
      <c r="M63" s="95">
        <v>6.347199695683889</v>
      </c>
      <c r="N63" s="96">
        <v>-1.144775855616348</v>
      </c>
      <c r="O63" s="97">
        <v>50</v>
      </c>
      <c r="P63" s="98">
        <f t="shared" si="0"/>
        <v>4.882510636556664</v>
      </c>
      <c r="Q63" s="99">
        <f t="shared" si="1"/>
        <v>45.215139576174465</v>
      </c>
      <c r="R63" s="99">
        <f t="shared" si="2"/>
        <v>54.784860423825535</v>
      </c>
      <c r="T63" s="44"/>
      <c r="U63" s="124"/>
      <c r="V63" s="124"/>
    </row>
    <row r="64" spans="2:22" ht="12.75" customHeight="1">
      <c r="B64" s="106"/>
      <c r="C64" s="84"/>
      <c r="D64" s="84"/>
      <c r="E64" s="100"/>
      <c r="F64" s="101"/>
      <c r="G64" s="84"/>
      <c r="H64" s="84"/>
      <c r="I64" s="84"/>
      <c r="J64" s="84"/>
      <c r="K64" s="102" t="s">
        <v>65</v>
      </c>
      <c r="L64" s="103"/>
      <c r="M64" s="95">
        <v>5.937660529759111</v>
      </c>
      <c r="N64" s="96">
        <v>-1.1680311829664933</v>
      </c>
      <c r="O64" s="97">
        <v>50</v>
      </c>
      <c r="P64" s="98">
        <f t="shared" si="0"/>
        <v>3.5081233500094378</v>
      </c>
      <c r="Q64" s="99">
        <f t="shared" si="1"/>
        <v>46.56203911699075</v>
      </c>
      <c r="R64" s="99">
        <f t="shared" si="2"/>
        <v>53.43796088300925</v>
      </c>
      <c r="T64" s="44"/>
      <c r="U64" s="124"/>
      <c r="V64" s="124"/>
    </row>
    <row r="65" spans="2:22" ht="12.75" customHeight="1">
      <c r="B65" s="106"/>
      <c r="C65" s="84"/>
      <c r="D65" s="84"/>
      <c r="E65" s="100"/>
      <c r="F65" s="101"/>
      <c r="G65" s="84"/>
      <c r="H65" s="84"/>
      <c r="I65" s="84"/>
      <c r="J65" s="84"/>
      <c r="K65" s="102" t="s">
        <v>66</v>
      </c>
      <c r="L65" s="103"/>
      <c r="M65" s="95">
        <v>6.832493603347196</v>
      </c>
      <c r="N65" s="96">
        <v>-1.1785846017653052</v>
      </c>
      <c r="O65" s="97">
        <v>50</v>
      </c>
      <c r="P65" s="98">
        <f t="shared" si="0"/>
        <v>5.183108368301478</v>
      </c>
      <c r="Q65" s="99">
        <f t="shared" si="1"/>
        <v>44.92055379906455</v>
      </c>
      <c r="R65" s="99">
        <f t="shared" si="2"/>
        <v>55.07944620093545</v>
      </c>
      <c r="T65" s="44"/>
      <c r="U65" s="124"/>
      <c r="V65" s="124"/>
    </row>
    <row r="66" spans="2:22" ht="12.75" customHeight="1">
      <c r="B66" s="106"/>
      <c r="C66" s="84"/>
      <c r="D66" s="84"/>
      <c r="E66" s="100"/>
      <c r="F66" s="101"/>
      <c r="G66" s="84"/>
      <c r="H66" s="84"/>
      <c r="I66" s="84"/>
      <c r="J66" s="84"/>
      <c r="K66" s="102" t="s">
        <v>67</v>
      </c>
      <c r="L66" s="103"/>
      <c r="M66" s="95">
        <v>5.9132169843295825</v>
      </c>
      <c r="N66" s="96">
        <v>-1.1432135310297242</v>
      </c>
      <c r="O66" s="97">
        <v>50</v>
      </c>
      <c r="P66" s="98">
        <f t="shared" si="0"/>
        <v>3.963471209708669</v>
      </c>
      <c r="Q66" s="99">
        <f t="shared" si="1"/>
        <v>46.11579821448551</v>
      </c>
      <c r="R66" s="99">
        <f t="shared" si="2"/>
        <v>53.88420178551449</v>
      </c>
      <c r="T66" s="44"/>
      <c r="U66" s="124"/>
      <c r="V66" s="124"/>
    </row>
    <row r="67" spans="2:22" ht="12.75" customHeight="1">
      <c r="B67" s="106"/>
      <c r="C67" s="84"/>
      <c r="D67" s="84"/>
      <c r="E67" s="100"/>
      <c r="F67" s="101"/>
      <c r="G67" s="84"/>
      <c r="H67" s="84"/>
      <c r="I67" s="84"/>
      <c r="J67" s="84"/>
      <c r="K67" s="102" t="s">
        <v>68</v>
      </c>
      <c r="L67" s="103"/>
      <c r="M67" s="95">
        <v>5.798394298327092</v>
      </c>
      <c r="N67" s="96">
        <v>-1.1435008561715974</v>
      </c>
      <c r="O67" s="97">
        <v>50</v>
      </c>
      <c r="P67" s="98">
        <f t="shared" si="0"/>
        <v>3.736519149082562</v>
      </c>
      <c r="Q67" s="99">
        <f t="shared" si="1"/>
        <v>46.33821123389909</v>
      </c>
      <c r="R67" s="99">
        <f t="shared" si="2"/>
        <v>53.66178876610091</v>
      </c>
      <c r="T67" s="44"/>
      <c r="U67" s="124"/>
      <c r="V67" s="124"/>
    </row>
    <row r="68" spans="2:22" ht="12.75" customHeight="1">
      <c r="B68" s="106"/>
      <c r="C68" s="84"/>
      <c r="D68" s="84"/>
      <c r="E68" s="100"/>
      <c r="F68" s="101"/>
      <c r="G68" s="84"/>
      <c r="H68" s="84"/>
      <c r="I68" s="84"/>
      <c r="J68" s="84"/>
      <c r="K68" s="102" t="s">
        <v>69</v>
      </c>
      <c r="L68" s="103"/>
      <c r="M68" s="95">
        <v>4.983539403395421</v>
      </c>
      <c r="N68" s="96">
        <v>-1.1618022333990898</v>
      </c>
      <c r="O68" s="97">
        <v>50</v>
      </c>
      <c r="P68" s="98">
        <f t="shared" si="0"/>
        <v>2.251774562557727</v>
      </c>
      <c r="Q68" s="99">
        <f t="shared" si="1"/>
        <v>47.79326092869343</v>
      </c>
      <c r="R68" s="99">
        <f t="shared" si="2"/>
        <v>52.20673907130657</v>
      </c>
      <c r="T68" s="44"/>
      <c r="U68" s="124"/>
      <c r="V68" s="124"/>
    </row>
    <row r="69" spans="2:22" ht="12.75" customHeight="1">
      <c r="B69" s="106"/>
      <c r="C69" s="84"/>
      <c r="D69" s="84"/>
      <c r="E69" s="100"/>
      <c r="F69" s="101"/>
      <c r="G69" s="84"/>
      <c r="H69" s="84"/>
      <c r="I69" s="84"/>
      <c r="J69" s="84"/>
      <c r="K69" s="102" t="s">
        <v>70</v>
      </c>
      <c r="L69" s="103"/>
      <c r="M69" s="95">
        <v>5.142130516232895</v>
      </c>
      <c r="N69" s="96">
        <v>-1.1534796222541985</v>
      </c>
      <c r="O69" s="97">
        <v>50</v>
      </c>
      <c r="P69" s="98">
        <f t="shared" si="0"/>
        <v>2.549860265731837</v>
      </c>
      <c r="Q69" s="99">
        <f t="shared" si="1"/>
        <v>47.5011369395828</v>
      </c>
      <c r="R69" s="99">
        <f t="shared" si="2"/>
        <v>52.4988630604172</v>
      </c>
      <c r="T69" s="44"/>
      <c r="U69" s="124"/>
      <c r="V69" s="124"/>
    </row>
    <row r="70" spans="2:22" ht="12.75" customHeight="1">
      <c r="B70" s="106"/>
      <c r="C70" s="84"/>
      <c r="D70" s="84"/>
      <c r="E70" s="100"/>
      <c r="F70" s="101"/>
      <c r="G70" s="84"/>
      <c r="H70" s="84"/>
      <c r="I70" s="84"/>
      <c r="J70" s="84"/>
      <c r="K70" s="102" t="s">
        <v>71</v>
      </c>
      <c r="L70" s="103"/>
      <c r="M70" s="95">
        <v>5.494713685211709</v>
      </c>
      <c r="N70" s="96">
        <v>-1.1870645042613106</v>
      </c>
      <c r="O70" s="97">
        <v>50</v>
      </c>
      <c r="P70" s="98">
        <f t="shared" si="0"/>
        <v>2.536130909970614</v>
      </c>
      <c r="Q70" s="99">
        <f t="shared" si="1"/>
        <v>47.5145917082288</v>
      </c>
      <c r="R70" s="99">
        <f t="shared" si="2"/>
        <v>52.4854082917712</v>
      </c>
      <c r="T70" s="44"/>
      <c r="U70" s="124"/>
      <c r="V70" s="124"/>
    </row>
    <row r="71" spans="2:22" ht="12.75" customHeight="1">
      <c r="B71" s="106"/>
      <c r="C71" s="84"/>
      <c r="D71" s="84"/>
      <c r="E71" s="100"/>
      <c r="F71" s="101"/>
      <c r="G71" s="84"/>
      <c r="H71" s="84"/>
      <c r="I71" s="84"/>
      <c r="J71" s="84"/>
      <c r="K71" s="102" t="s">
        <v>72</v>
      </c>
      <c r="L71" s="103"/>
      <c r="M71" s="95">
        <v>6.080327515448444</v>
      </c>
      <c r="N71" s="96">
        <v>-1.195288104002629</v>
      </c>
      <c r="O71" s="97">
        <v>50</v>
      </c>
      <c r="P71" s="98">
        <f t="shared" si="0"/>
        <v>3.2509842871089067</v>
      </c>
      <c r="Q71" s="99">
        <f t="shared" si="1"/>
        <v>46.81403539863327</v>
      </c>
      <c r="R71" s="99">
        <f t="shared" si="2"/>
        <v>53.18596460136673</v>
      </c>
      <c r="T71" s="44"/>
      <c r="U71" s="124"/>
      <c r="V71" s="124"/>
    </row>
    <row r="72" spans="2:22" ht="12.75" customHeight="1">
      <c r="B72" s="84"/>
      <c r="C72" s="84"/>
      <c r="D72" s="84"/>
      <c r="E72" s="100"/>
      <c r="F72" s="101"/>
      <c r="G72" s="84"/>
      <c r="H72" s="84"/>
      <c r="I72" s="84"/>
      <c r="J72" s="84"/>
      <c r="K72" s="109" t="s">
        <v>152</v>
      </c>
      <c r="L72" s="110"/>
      <c r="M72" s="95">
        <v>5.750312135272562</v>
      </c>
      <c r="N72" s="96">
        <v>-1.1558037098716638</v>
      </c>
      <c r="O72" s="97">
        <v>50</v>
      </c>
      <c r="P72" s="98">
        <f aca="true" t="shared" si="3" ref="P72:P134">100*SQRT(EXP($M72+$N72*LN($O72*1000)))</f>
        <v>3.4128793291860307</v>
      </c>
      <c r="Q72" s="99">
        <f aca="true" t="shared" si="4" ref="Q72:Q134">$O72-1.96*$P72*$O72/100</f>
        <v>46.65537825739769</v>
      </c>
      <c r="R72" s="99">
        <f aca="true" t="shared" si="5" ref="R72:R134">$O72+1.96*$P72*$O72/100</f>
        <v>53.34462174260231</v>
      </c>
      <c r="T72" s="44"/>
      <c r="U72" s="125"/>
      <c r="V72" s="125"/>
    </row>
    <row r="73" spans="2:22" ht="12.75" customHeight="1">
      <c r="B73" s="106"/>
      <c r="C73" s="84"/>
      <c r="D73" s="84"/>
      <c r="E73" s="100"/>
      <c r="F73" s="101"/>
      <c r="G73" s="84"/>
      <c r="H73" s="84"/>
      <c r="I73" s="84"/>
      <c r="J73" s="84"/>
      <c r="K73" s="102" t="s">
        <v>74</v>
      </c>
      <c r="L73" s="103"/>
      <c r="M73" s="95">
        <v>5.516160572939566</v>
      </c>
      <c r="N73" s="96">
        <v>-1.141107383438205</v>
      </c>
      <c r="O73" s="97">
        <v>50</v>
      </c>
      <c r="P73" s="98">
        <f t="shared" si="3"/>
        <v>3.287035282924041</v>
      </c>
      <c r="Q73" s="99">
        <f t="shared" si="4"/>
        <v>46.77870542273444</v>
      </c>
      <c r="R73" s="99">
        <f t="shared" si="5"/>
        <v>53.22129457726556</v>
      </c>
      <c r="T73" s="44"/>
      <c r="U73" s="124"/>
      <c r="V73" s="124"/>
    </row>
    <row r="74" spans="2:22" ht="12.75" customHeight="1">
      <c r="B74" s="106"/>
      <c r="C74" s="84"/>
      <c r="D74" s="84"/>
      <c r="E74" s="100"/>
      <c r="F74" s="101"/>
      <c r="G74" s="84"/>
      <c r="H74" s="84"/>
      <c r="I74" s="84"/>
      <c r="J74" s="84"/>
      <c r="K74" s="102" t="s">
        <v>75</v>
      </c>
      <c r="L74" s="103"/>
      <c r="M74" s="95">
        <v>5.732038146580261</v>
      </c>
      <c r="N74" s="96">
        <v>-1.171159020877446</v>
      </c>
      <c r="O74" s="97">
        <v>50</v>
      </c>
      <c r="P74" s="98">
        <f t="shared" si="3"/>
        <v>3.112258873529022</v>
      </c>
      <c r="Q74" s="99">
        <f t="shared" si="4"/>
        <v>46.94998630394156</v>
      </c>
      <c r="R74" s="99">
        <f t="shared" si="5"/>
        <v>53.05001369605844</v>
      </c>
      <c r="T74" s="44"/>
      <c r="U74" s="124"/>
      <c r="V74" s="124"/>
    </row>
    <row r="75" spans="2:22" ht="12.75" customHeight="1">
      <c r="B75" s="84"/>
      <c r="C75" s="84"/>
      <c r="D75" s="84"/>
      <c r="E75" s="100"/>
      <c r="F75" s="101"/>
      <c r="G75" s="84"/>
      <c r="H75" s="84"/>
      <c r="I75" s="84"/>
      <c r="J75" s="84"/>
      <c r="K75" s="109" t="s">
        <v>153</v>
      </c>
      <c r="L75" s="110"/>
      <c r="M75" s="95">
        <v>6.048572151030945</v>
      </c>
      <c r="N75" s="96">
        <v>-1.1571409924044196</v>
      </c>
      <c r="O75" s="97">
        <v>50</v>
      </c>
      <c r="P75" s="98">
        <f t="shared" si="3"/>
        <v>3.9331938121787866</v>
      </c>
      <c r="Q75" s="99">
        <f t="shared" si="4"/>
        <v>46.14547006406479</v>
      </c>
      <c r="R75" s="99">
        <f t="shared" si="5"/>
        <v>53.85452993593521</v>
      </c>
      <c r="T75" s="44"/>
      <c r="U75" s="125"/>
      <c r="V75" s="125"/>
    </row>
    <row r="76" spans="2:22" ht="12.75" customHeight="1">
      <c r="B76" s="106"/>
      <c r="C76" s="84"/>
      <c r="D76" s="84"/>
      <c r="E76" s="100"/>
      <c r="F76" s="101"/>
      <c r="G76" s="84"/>
      <c r="H76" s="84"/>
      <c r="I76" s="84"/>
      <c r="J76" s="84"/>
      <c r="K76" s="102" t="s">
        <v>77</v>
      </c>
      <c r="L76" s="103"/>
      <c r="M76" s="95">
        <v>6.263713146840642</v>
      </c>
      <c r="N76" s="96">
        <v>-1.1865149297071025</v>
      </c>
      <c r="O76" s="97">
        <v>50</v>
      </c>
      <c r="P76" s="98">
        <f t="shared" si="3"/>
        <v>3.736362423606865</v>
      </c>
      <c r="Q76" s="99">
        <f t="shared" si="4"/>
        <v>46.33836482486527</v>
      </c>
      <c r="R76" s="99">
        <f t="shared" si="5"/>
        <v>53.66163517513473</v>
      </c>
      <c r="T76" s="44"/>
      <c r="U76" s="124"/>
      <c r="V76" s="124"/>
    </row>
    <row r="77" spans="2:22" ht="12.75" customHeight="1">
      <c r="B77" s="106"/>
      <c r="C77" s="84"/>
      <c r="D77" s="84"/>
      <c r="E77" s="100"/>
      <c r="F77" s="101"/>
      <c r="G77" s="84"/>
      <c r="H77" s="84"/>
      <c r="I77" s="84"/>
      <c r="J77" s="84"/>
      <c r="K77" s="102" t="s">
        <v>78</v>
      </c>
      <c r="L77" s="103"/>
      <c r="M77" s="95">
        <v>6.264032901456778</v>
      </c>
      <c r="N77" s="96">
        <v>-1.2004085203635522</v>
      </c>
      <c r="O77" s="97">
        <v>50</v>
      </c>
      <c r="P77" s="98">
        <f t="shared" si="3"/>
        <v>3.4663758210693967</v>
      </c>
      <c r="Q77" s="99">
        <f t="shared" si="4"/>
        <v>46.60295169535199</v>
      </c>
      <c r="R77" s="99">
        <f t="shared" si="5"/>
        <v>53.39704830464801</v>
      </c>
      <c r="T77" s="44"/>
      <c r="U77" s="124"/>
      <c r="V77" s="124"/>
    </row>
    <row r="78" spans="2:22" ht="12.75" customHeight="1">
      <c r="B78" s="106"/>
      <c r="C78" s="84"/>
      <c r="D78" s="84"/>
      <c r="E78" s="100"/>
      <c r="F78" s="101"/>
      <c r="G78" s="84"/>
      <c r="H78" s="84"/>
      <c r="I78" s="84"/>
      <c r="J78" s="84"/>
      <c r="K78" s="102" t="s">
        <v>79</v>
      </c>
      <c r="L78" s="103"/>
      <c r="M78" s="95">
        <v>5.672947619181014</v>
      </c>
      <c r="N78" s="96">
        <v>-1.1731191198615967</v>
      </c>
      <c r="O78" s="97">
        <v>50</v>
      </c>
      <c r="P78" s="98">
        <f t="shared" si="3"/>
        <v>2.989779403317271</v>
      </c>
      <c r="Q78" s="99">
        <f t="shared" si="4"/>
        <v>47.07001618474907</v>
      </c>
      <c r="R78" s="99">
        <f t="shared" si="5"/>
        <v>52.92998381525093</v>
      </c>
      <c r="T78" s="44"/>
      <c r="U78" s="124"/>
      <c r="V78" s="124"/>
    </row>
    <row r="79" spans="2:22" ht="12.75" customHeight="1">
      <c r="B79" s="106"/>
      <c r="C79" s="84"/>
      <c r="D79" s="84"/>
      <c r="E79" s="100"/>
      <c r="F79" s="101"/>
      <c r="G79" s="84"/>
      <c r="H79" s="84"/>
      <c r="I79" s="84"/>
      <c r="J79" s="84"/>
      <c r="K79" s="102" t="s">
        <v>80</v>
      </c>
      <c r="L79" s="103"/>
      <c r="M79" s="95">
        <v>5.297523559527909</v>
      </c>
      <c r="N79" s="96">
        <v>-1.117679695110353</v>
      </c>
      <c r="O79" s="97">
        <v>50</v>
      </c>
      <c r="P79" s="98">
        <f t="shared" si="3"/>
        <v>3.3448060796851795</v>
      </c>
      <c r="Q79" s="99">
        <f t="shared" si="4"/>
        <v>46.72209004190852</v>
      </c>
      <c r="R79" s="99">
        <f t="shared" si="5"/>
        <v>53.27790995809148</v>
      </c>
      <c r="T79" s="44"/>
      <c r="U79" s="124"/>
      <c r="V79" s="124"/>
    </row>
    <row r="80" spans="2:22" ht="12.75" customHeight="1">
      <c r="B80" s="84"/>
      <c r="C80" s="84"/>
      <c r="D80" s="84"/>
      <c r="E80" s="100"/>
      <c r="F80" s="101"/>
      <c r="G80" s="84"/>
      <c r="H80" s="84"/>
      <c r="I80" s="84"/>
      <c r="J80" s="84"/>
      <c r="K80" s="109" t="s">
        <v>154</v>
      </c>
      <c r="L80" s="110"/>
      <c r="M80" s="95">
        <v>6.513043337054538</v>
      </c>
      <c r="N80" s="96">
        <v>-1.1016037375819787</v>
      </c>
      <c r="O80" s="97">
        <v>50</v>
      </c>
      <c r="P80" s="98">
        <f t="shared" si="3"/>
        <v>6.7002025384405774</v>
      </c>
      <c r="Q80" s="99">
        <f t="shared" si="4"/>
        <v>43.43380151232823</v>
      </c>
      <c r="R80" s="99">
        <f t="shared" si="5"/>
        <v>56.56619848767177</v>
      </c>
      <c r="T80" s="44"/>
      <c r="U80" s="125"/>
      <c r="V80" s="125"/>
    </row>
    <row r="81" spans="2:22" ht="12.75" customHeight="1">
      <c r="B81" s="106"/>
      <c r="C81" s="84"/>
      <c r="D81" s="84"/>
      <c r="E81" s="100"/>
      <c r="F81" s="101"/>
      <c r="G81" s="84"/>
      <c r="H81" s="84"/>
      <c r="I81" s="84"/>
      <c r="J81" s="84"/>
      <c r="K81" s="102" t="s">
        <v>82</v>
      </c>
      <c r="L81" s="103"/>
      <c r="M81" s="95">
        <v>7.029549969451123</v>
      </c>
      <c r="N81" s="96">
        <v>-1.2984985229374835</v>
      </c>
      <c r="O81" s="97">
        <v>50</v>
      </c>
      <c r="P81" s="98">
        <f t="shared" si="3"/>
        <v>2.98981678709087</v>
      </c>
      <c r="Q81" s="99">
        <f t="shared" si="4"/>
        <v>47.06997954865095</v>
      </c>
      <c r="R81" s="99">
        <f t="shared" si="5"/>
        <v>52.93002045134905</v>
      </c>
      <c r="T81" s="44"/>
      <c r="U81" s="124"/>
      <c r="V81" s="124"/>
    </row>
    <row r="82" spans="2:22" ht="12.75" customHeight="1">
      <c r="B82" s="106"/>
      <c r="C82" s="84"/>
      <c r="D82" s="84"/>
      <c r="E82" s="100"/>
      <c r="F82" s="101"/>
      <c r="G82" s="84"/>
      <c r="H82" s="84"/>
      <c r="I82" s="84"/>
      <c r="J82" s="84"/>
      <c r="K82" s="102" t="s">
        <v>83</v>
      </c>
      <c r="L82" s="103"/>
      <c r="M82" s="95">
        <v>4.175639858920996</v>
      </c>
      <c r="N82" s="96">
        <v>-1.1359961259121658</v>
      </c>
      <c r="O82" s="97">
        <v>50</v>
      </c>
      <c r="P82" s="98">
        <f t="shared" si="3"/>
        <v>1.7287126668236525</v>
      </c>
      <c r="Q82" s="99">
        <f t="shared" si="4"/>
        <v>48.30586158651282</v>
      </c>
      <c r="R82" s="99">
        <f t="shared" si="5"/>
        <v>51.69413841348718</v>
      </c>
      <c r="T82" s="44"/>
      <c r="U82" s="124"/>
      <c r="V82" s="124"/>
    </row>
    <row r="83" spans="2:22" ht="12.75" customHeight="1">
      <c r="B83" s="106"/>
      <c r="C83" s="84"/>
      <c r="D83" s="84"/>
      <c r="E83" s="100"/>
      <c r="F83" s="101"/>
      <c r="G83" s="84"/>
      <c r="H83" s="84"/>
      <c r="I83" s="84"/>
      <c r="J83" s="84"/>
      <c r="K83" s="102" t="s">
        <v>84</v>
      </c>
      <c r="L83" s="103"/>
      <c r="M83" s="95">
        <v>6.787194659859851</v>
      </c>
      <c r="N83" s="96">
        <v>-1.114378569719359</v>
      </c>
      <c r="O83" s="97">
        <v>50</v>
      </c>
      <c r="P83" s="98">
        <f t="shared" si="3"/>
        <v>7.171415043579691</v>
      </c>
      <c r="Q83" s="99">
        <f t="shared" si="4"/>
        <v>42.972013257291906</v>
      </c>
      <c r="R83" s="99">
        <f t="shared" si="5"/>
        <v>57.027986742708094</v>
      </c>
      <c r="T83" s="44"/>
      <c r="U83" s="124"/>
      <c r="V83" s="124"/>
    </row>
    <row r="84" spans="2:22" ht="12.75" customHeight="1">
      <c r="B84" s="106"/>
      <c r="C84" s="84"/>
      <c r="D84" s="84"/>
      <c r="E84" s="100"/>
      <c r="F84" s="101"/>
      <c r="G84" s="84"/>
      <c r="H84" s="84"/>
      <c r="I84" s="84"/>
      <c r="J84" s="84"/>
      <c r="K84" s="102" t="s">
        <v>85</v>
      </c>
      <c r="L84" s="103"/>
      <c r="M84" s="95">
        <v>5.830148728700766</v>
      </c>
      <c r="N84" s="96">
        <v>-1.1100214473082215</v>
      </c>
      <c r="O84" s="97">
        <v>50</v>
      </c>
      <c r="P84" s="98">
        <f t="shared" si="3"/>
        <v>4.55011075730256</v>
      </c>
      <c r="Q84" s="99">
        <f t="shared" si="4"/>
        <v>45.54089145784349</v>
      </c>
      <c r="R84" s="99">
        <f t="shared" si="5"/>
        <v>54.45910854215651</v>
      </c>
      <c r="T84" s="44"/>
      <c r="U84" s="124"/>
      <c r="V84" s="124"/>
    </row>
    <row r="85" spans="2:22" ht="12.75" customHeight="1">
      <c r="B85" s="106"/>
      <c r="C85" s="84"/>
      <c r="D85" s="84"/>
      <c r="E85" s="100"/>
      <c r="F85" s="101"/>
      <c r="G85" s="84"/>
      <c r="H85" s="84"/>
      <c r="I85" s="84"/>
      <c r="J85" s="84"/>
      <c r="K85" s="102" t="s">
        <v>86</v>
      </c>
      <c r="L85" s="103"/>
      <c r="M85" s="95">
        <v>5.429739116198698</v>
      </c>
      <c r="N85" s="96">
        <v>-1.0896082454148661</v>
      </c>
      <c r="O85" s="97">
        <v>50</v>
      </c>
      <c r="P85" s="98">
        <f t="shared" si="3"/>
        <v>4.159437829327209</v>
      </c>
      <c r="Q85" s="99">
        <f t="shared" si="4"/>
        <v>45.923750927259334</v>
      </c>
      <c r="R85" s="99">
        <f t="shared" si="5"/>
        <v>54.076249072740666</v>
      </c>
      <c r="T85" s="44"/>
      <c r="U85" s="124"/>
      <c r="V85" s="124"/>
    </row>
    <row r="86" spans="2:22" ht="12.75" customHeight="1">
      <c r="B86" s="84"/>
      <c r="C86" s="84"/>
      <c r="D86" s="84"/>
      <c r="E86" s="100"/>
      <c r="F86" s="101"/>
      <c r="G86" s="84"/>
      <c r="H86" s="84"/>
      <c r="I86" s="84"/>
      <c r="J86" s="84"/>
      <c r="K86" s="109" t="s">
        <v>155</v>
      </c>
      <c r="L86" s="110"/>
      <c r="M86" s="95">
        <v>5.426105913270086</v>
      </c>
      <c r="N86" s="96">
        <v>-1.08298909718163</v>
      </c>
      <c r="O86" s="97">
        <v>50</v>
      </c>
      <c r="P86" s="98">
        <f t="shared" si="3"/>
        <v>4.303257029296655</v>
      </c>
      <c r="Q86" s="99">
        <f t="shared" si="4"/>
        <v>45.78280811128928</v>
      </c>
      <c r="R86" s="99">
        <f t="shared" si="5"/>
        <v>54.21719188871072</v>
      </c>
      <c r="T86" s="44"/>
      <c r="U86" s="125"/>
      <c r="V86" s="125"/>
    </row>
    <row r="87" spans="2:22" ht="12.75" customHeight="1">
      <c r="B87" s="106"/>
      <c r="C87" s="84"/>
      <c r="D87" s="84"/>
      <c r="E87" s="100"/>
      <c r="F87" s="101"/>
      <c r="G87" s="84"/>
      <c r="H87" s="84"/>
      <c r="I87" s="84"/>
      <c r="J87" s="84"/>
      <c r="K87" s="102" t="s">
        <v>88</v>
      </c>
      <c r="L87" s="103"/>
      <c r="M87" s="95">
        <v>5.318569326277471</v>
      </c>
      <c r="N87" s="96">
        <v>-1.1030674274858756</v>
      </c>
      <c r="O87" s="97">
        <v>50</v>
      </c>
      <c r="P87" s="98">
        <f t="shared" si="3"/>
        <v>3.6582407046196366</v>
      </c>
      <c r="Q87" s="99">
        <f t="shared" si="4"/>
        <v>46.41492410947276</v>
      </c>
      <c r="R87" s="99">
        <f t="shared" si="5"/>
        <v>53.58507589052724</v>
      </c>
      <c r="T87" s="44"/>
      <c r="U87" s="124"/>
      <c r="V87" s="124"/>
    </row>
    <row r="88" spans="2:22" ht="12.75" customHeight="1">
      <c r="B88" s="106"/>
      <c r="C88" s="84"/>
      <c r="D88" s="84"/>
      <c r="E88" s="100"/>
      <c r="F88" s="101"/>
      <c r="G88" s="84"/>
      <c r="H88" s="84"/>
      <c r="I88" s="84"/>
      <c r="J88" s="84"/>
      <c r="K88" s="102" t="s">
        <v>89</v>
      </c>
      <c r="L88" s="103"/>
      <c r="M88" s="95">
        <v>5.320198696878216</v>
      </c>
      <c r="N88" s="96">
        <v>-1.127244345273775</v>
      </c>
      <c r="O88" s="97">
        <v>50</v>
      </c>
      <c r="P88" s="98">
        <f t="shared" si="3"/>
        <v>3.2123494660890337</v>
      </c>
      <c r="Q88" s="99">
        <f t="shared" si="4"/>
        <v>46.85189752323275</v>
      </c>
      <c r="R88" s="99">
        <f t="shared" si="5"/>
        <v>53.14810247676725</v>
      </c>
      <c r="T88" s="44"/>
      <c r="U88" s="124"/>
      <c r="V88" s="124"/>
    </row>
    <row r="89" spans="2:22" ht="12.75" customHeight="1">
      <c r="B89" s="106"/>
      <c r="C89" s="84"/>
      <c r="D89" s="84"/>
      <c r="E89" s="100"/>
      <c r="F89" s="101"/>
      <c r="G89" s="84"/>
      <c r="H89" s="84"/>
      <c r="I89" s="84"/>
      <c r="J89" s="84"/>
      <c r="K89" s="102" t="s">
        <v>90</v>
      </c>
      <c r="L89" s="103"/>
      <c r="M89" s="95">
        <v>5.672806590744566</v>
      </c>
      <c r="N89" s="96">
        <v>-1.1014843762923592</v>
      </c>
      <c r="O89" s="97">
        <v>50</v>
      </c>
      <c r="P89" s="98">
        <f t="shared" si="3"/>
        <v>4.404668995890929</v>
      </c>
      <c r="Q89" s="99">
        <f t="shared" si="4"/>
        <v>45.68342438402689</v>
      </c>
      <c r="R89" s="99">
        <f t="shared" si="5"/>
        <v>54.31657561597311</v>
      </c>
      <c r="T89" s="44"/>
      <c r="U89" s="124"/>
      <c r="V89" s="124"/>
    </row>
    <row r="90" spans="2:22" ht="12.75" customHeight="1">
      <c r="B90" s="106"/>
      <c r="C90" s="84"/>
      <c r="D90" s="84"/>
      <c r="E90" s="100"/>
      <c r="F90" s="101"/>
      <c r="G90" s="84"/>
      <c r="H90" s="84"/>
      <c r="I90" s="84"/>
      <c r="J90" s="84"/>
      <c r="K90" s="102" t="s">
        <v>91</v>
      </c>
      <c r="L90" s="103"/>
      <c r="M90" s="95">
        <v>5.811467745048246</v>
      </c>
      <c r="N90" s="96">
        <v>-1.1338876625520655</v>
      </c>
      <c r="O90" s="97">
        <v>50</v>
      </c>
      <c r="P90" s="98">
        <f t="shared" si="3"/>
        <v>3.9617961845704754</v>
      </c>
      <c r="Q90" s="99">
        <f t="shared" si="4"/>
        <v>46.11743973912093</v>
      </c>
      <c r="R90" s="99">
        <f t="shared" si="5"/>
        <v>53.88256026087907</v>
      </c>
      <c r="T90" s="44"/>
      <c r="U90" s="124"/>
      <c r="V90" s="124"/>
    </row>
    <row r="91" spans="2:22" ht="12.75" customHeight="1">
      <c r="B91" s="84"/>
      <c r="C91" s="84"/>
      <c r="D91" s="84"/>
      <c r="E91" s="100"/>
      <c r="F91" s="101"/>
      <c r="G91" s="84"/>
      <c r="H91" s="84"/>
      <c r="I91" s="84"/>
      <c r="J91" s="84"/>
      <c r="K91" s="109" t="s">
        <v>156</v>
      </c>
      <c r="L91" s="110"/>
      <c r="M91" s="95">
        <v>3.9006389017909586</v>
      </c>
      <c r="N91" s="96">
        <v>-1.0858994600607594</v>
      </c>
      <c r="O91" s="97">
        <v>50</v>
      </c>
      <c r="P91" s="98">
        <f t="shared" si="3"/>
        <v>1.97564304620514</v>
      </c>
      <c r="Q91" s="99">
        <f t="shared" si="4"/>
        <v>48.06386981471896</v>
      </c>
      <c r="R91" s="99">
        <f t="shared" si="5"/>
        <v>51.93613018528104</v>
      </c>
      <c r="T91" s="44"/>
      <c r="U91" s="125"/>
      <c r="V91" s="125"/>
    </row>
    <row r="92" spans="2:22" ht="12.75" customHeight="1">
      <c r="B92" s="106"/>
      <c r="C92" s="84"/>
      <c r="D92" s="84"/>
      <c r="E92" s="100"/>
      <c r="F92" s="101"/>
      <c r="G92" s="84"/>
      <c r="H92" s="84"/>
      <c r="I92" s="84"/>
      <c r="J92" s="84"/>
      <c r="K92" s="102" t="s">
        <v>93</v>
      </c>
      <c r="L92" s="103"/>
      <c r="M92" s="95">
        <v>3.9193458399311907</v>
      </c>
      <c r="N92" s="96">
        <v>-1.093230316504623</v>
      </c>
      <c r="O92" s="97">
        <v>50</v>
      </c>
      <c r="P92" s="98">
        <f t="shared" si="3"/>
        <v>1.9166680478644809</v>
      </c>
      <c r="Q92" s="99">
        <f t="shared" si="4"/>
        <v>48.121665313092805</v>
      </c>
      <c r="R92" s="99">
        <f t="shared" si="5"/>
        <v>51.878334686907195</v>
      </c>
      <c r="T92" s="44"/>
      <c r="U92" s="124"/>
      <c r="V92" s="124"/>
    </row>
    <row r="93" spans="2:22" ht="12.75" customHeight="1">
      <c r="B93" s="106"/>
      <c r="C93" s="84"/>
      <c r="D93" s="84"/>
      <c r="E93" s="100"/>
      <c r="F93" s="101"/>
      <c r="G93" s="84"/>
      <c r="H93" s="84"/>
      <c r="I93" s="84"/>
      <c r="J93" s="84"/>
      <c r="K93" s="102" t="s">
        <v>94</v>
      </c>
      <c r="L93" s="103"/>
      <c r="M93" s="95">
        <v>3.8082020789401483</v>
      </c>
      <c r="N93" s="96">
        <v>-1.0936648621357616</v>
      </c>
      <c r="O93" s="97">
        <v>50</v>
      </c>
      <c r="P93" s="98">
        <f t="shared" si="3"/>
        <v>1.8088034739791936</v>
      </c>
      <c r="Q93" s="99">
        <f t="shared" si="4"/>
        <v>48.22737259550039</v>
      </c>
      <c r="R93" s="99">
        <f t="shared" si="5"/>
        <v>51.77262740449961</v>
      </c>
      <c r="T93" s="44"/>
      <c r="U93" s="124"/>
      <c r="V93" s="124"/>
    </row>
    <row r="94" spans="2:22" ht="12.75" customHeight="1">
      <c r="B94" s="84"/>
      <c r="C94" s="84"/>
      <c r="D94" s="84"/>
      <c r="E94" s="100"/>
      <c r="F94" s="101"/>
      <c r="G94" s="84"/>
      <c r="H94" s="84"/>
      <c r="I94" s="84"/>
      <c r="J94" s="84"/>
      <c r="K94" s="109" t="s">
        <v>157</v>
      </c>
      <c r="L94" s="110"/>
      <c r="M94" s="95">
        <v>5.593328928776683</v>
      </c>
      <c r="N94" s="96">
        <v>-1.0350906735273515</v>
      </c>
      <c r="O94" s="97">
        <v>50</v>
      </c>
      <c r="P94" s="98">
        <f t="shared" si="3"/>
        <v>6.062418752128329</v>
      </c>
      <c r="Q94" s="99">
        <f t="shared" si="4"/>
        <v>44.05882962291424</v>
      </c>
      <c r="R94" s="99">
        <f t="shared" si="5"/>
        <v>55.94117037708576</v>
      </c>
      <c r="T94" s="44"/>
      <c r="U94" s="125"/>
      <c r="V94" s="125"/>
    </row>
    <row r="95" spans="2:22" ht="12.75" customHeight="1">
      <c r="B95" s="106"/>
      <c r="C95" s="84"/>
      <c r="D95" s="84"/>
      <c r="E95" s="100"/>
      <c r="F95" s="101"/>
      <c r="G95" s="84"/>
      <c r="H95" s="84"/>
      <c r="I95" s="84"/>
      <c r="J95" s="84"/>
      <c r="K95" s="102" t="s">
        <v>96</v>
      </c>
      <c r="L95" s="103"/>
      <c r="M95" s="95">
        <v>5.07180334205509</v>
      </c>
      <c r="N95" s="96">
        <v>-1.0076857508513333</v>
      </c>
      <c r="O95" s="97">
        <v>50</v>
      </c>
      <c r="P95" s="98">
        <f t="shared" si="3"/>
        <v>5.417333145204532</v>
      </c>
      <c r="Q95" s="99">
        <f t="shared" si="4"/>
        <v>44.69101351769956</v>
      </c>
      <c r="R95" s="99">
        <f t="shared" si="5"/>
        <v>55.30898648230044</v>
      </c>
      <c r="T95" s="44"/>
      <c r="U95" s="124"/>
      <c r="V95" s="124"/>
    </row>
    <row r="96" spans="2:22" ht="12.75" customHeight="1">
      <c r="B96" s="106"/>
      <c r="C96" s="84"/>
      <c r="D96" s="84"/>
      <c r="E96" s="100"/>
      <c r="F96" s="101"/>
      <c r="G96" s="84"/>
      <c r="H96" s="84"/>
      <c r="I96" s="84"/>
      <c r="J96" s="84"/>
      <c r="K96" s="102" t="s">
        <v>97</v>
      </c>
      <c r="L96" s="103"/>
      <c r="M96" s="95">
        <v>5.1783486212791185</v>
      </c>
      <c r="N96" s="96">
        <v>-1.1300081268487059</v>
      </c>
      <c r="O96" s="97">
        <v>50</v>
      </c>
      <c r="P96" s="98">
        <f t="shared" si="3"/>
        <v>2.9479965398111334</v>
      </c>
      <c r="Q96" s="99">
        <f t="shared" si="4"/>
        <v>47.11096339098509</v>
      </c>
      <c r="R96" s="99">
        <f t="shared" si="5"/>
        <v>52.88903660901491</v>
      </c>
      <c r="T96" s="44"/>
      <c r="U96" s="124"/>
      <c r="V96" s="124"/>
    </row>
    <row r="97" spans="2:22" ht="12.75" customHeight="1">
      <c r="B97" s="106"/>
      <c r="C97" s="84"/>
      <c r="D97" s="84"/>
      <c r="E97" s="100"/>
      <c r="F97" s="101"/>
      <c r="G97" s="84"/>
      <c r="H97" s="84"/>
      <c r="I97" s="84"/>
      <c r="J97" s="84"/>
      <c r="K97" s="102" t="s">
        <v>98</v>
      </c>
      <c r="L97" s="103"/>
      <c r="M97" s="95">
        <v>5.808325596608466</v>
      </c>
      <c r="N97" s="96">
        <v>-1.0466236808877905</v>
      </c>
      <c r="O97" s="97">
        <v>50</v>
      </c>
      <c r="P97" s="98">
        <f t="shared" si="3"/>
        <v>6.342131413731253</v>
      </c>
      <c r="Q97" s="99">
        <f t="shared" si="4"/>
        <v>43.78471121454337</v>
      </c>
      <c r="R97" s="99">
        <f t="shared" si="5"/>
        <v>56.21528878545663</v>
      </c>
      <c r="T97" s="44"/>
      <c r="U97" s="124"/>
      <c r="V97" s="124"/>
    </row>
    <row r="98" spans="2:22" ht="12.75" customHeight="1">
      <c r="B98" s="106"/>
      <c r="C98" s="84"/>
      <c r="D98" s="84"/>
      <c r="E98" s="100"/>
      <c r="F98" s="101"/>
      <c r="G98" s="84"/>
      <c r="H98" s="84"/>
      <c r="I98" s="84"/>
      <c r="J98" s="84"/>
      <c r="K98" s="102" t="s">
        <v>99</v>
      </c>
      <c r="L98" s="103"/>
      <c r="M98" s="95">
        <v>5.384984244361876</v>
      </c>
      <c r="N98" s="96">
        <v>-1.0628657498635312</v>
      </c>
      <c r="O98" s="97">
        <v>50</v>
      </c>
      <c r="P98" s="98">
        <f t="shared" si="3"/>
        <v>4.700535452828211</v>
      </c>
      <c r="Q98" s="99">
        <f t="shared" si="4"/>
        <v>45.393475256228356</v>
      </c>
      <c r="R98" s="99">
        <f t="shared" si="5"/>
        <v>54.606524743771644</v>
      </c>
      <c r="T98" s="44"/>
      <c r="U98" s="124"/>
      <c r="V98" s="124"/>
    </row>
    <row r="99" spans="2:22" ht="12.75" customHeight="1">
      <c r="B99" s="106"/>
      <c r="C99" s="84"/>
      <c r="D99" s="84"/>
      <c r="E99" s="100"/>
      <c r="F99" s="101"/>
      <c r="G99" s="84"/>
      <c r="H99" s="84"/>
      <c r="I99" s="84"/>
      <c r="J99" s="84"/>
      <c r="K99" s="102" t="s">
        <v>100</v>
      </c>
      <c r="L99" s="103"/>
      <c r="M99" s="95">
        <v>6.282607782955792</v>
      </c>
      <c r="N99" s="96">
        <v>-1.1116739608411792</v>
      </c>
      <c r="O99" s="97">
        <v>50</v>
      </c>
      <c r="P99" s="98">
        <f t="shared" si="3"/>
        <v>5.654440620766704</v>
      </c>
      <c r="Q99" s="99">
        <f t="shared" si="4"/>
        <v>44.458648191648635</v>
      </c>
      <c r="R99" s="99">
        <f t="shared" si="5"/>
        <v>55.541351808351365</v>
      </c>
      <c r="T99" s="44"/>
      <c r="U99" s="124"/>
      <c r="V99" s="124"/>
    </row>
    <row r="100" spans="2:22" ht="12.75" customHeight="1">
      <c r="B100" s="84"/>
      <c r="C100" s="84"/>
      <c r="D100" s="84"/>
      <c r="E100" s="100"/>
      <c r="F100" s="101"/>
      <c r="G100" s="84"/>
      <c r="H100" s="84"/>
      <c r="I100" s="84"/>
      <c r="J100" s="84"/>
      <c r="K100" s="109" t="s">
        <v>158</v>
      </c>
      <c r="L100" s="110"/>
      <c r="M100" s="95">
        <v>5.658093068925312</v>
      </c>
      <c r="N100" s="96">
        <v>-1.0755322960024916</v>
      </c>
      <c r="O100" s="97">
        <v>50</v>
      </c>
      <c r="P100" s="98">
        <f t="shared" si="3"/>
        <v>5.031440023995194</v>
      </c>
      <c r="Q100" s="99">
        <f t="shared" si="4"/>
        <v>45.06918877648471</v>
      </c>
      <c r="R100" s="99">
        <f t="shared" si="5"/>
        <v>54.93081122351529</v>
      </c>
      <c r="T100" s="44"/>
      <c r="U100" s="125"/>
      <c r="V100" s="125"/>
    </row>
    <row r="101" spans="2:22" ht="12.75" customHeight="1">
      <c r="B101" s="106"/>
      <c r="C101" s="84"/>
      <c r="D101" s="84"/>
      <c r="E101" s="100"/>
      <c r="F101" s="101"/>
      <c r="G101" s="84"/>
      <c r="H101" s="84"/>
      <c r="I101" s="84"/>
      <c r="J101" s="84"/>
      <c r="K101" s="102" t="s">
        <v>102</v>
      </c>
      <c r="L101" s="103"/>
      <c r="M101" s="95">
        <v>5.605703980153092</v>
      </c>
      <c r="N101" s="96">
        <v>-1.0980778000600047</v>
      </c>
      <c r="O101" s="97">
        <v>50</v>
      </c>
      <c r="P101" s="98">
        <f t="shared" si="3"/>
        <v>4.3385622230921665</v>
      </c>
      <c r="Q101" s="99">
        <f t="shared" si="4"/>
        <v>45.748209021369675</v>
      </c>
      <c r="R101" s="99">
        <f t="shared" si="5"/>
        <v>54.251790978630325</v>
      </c>
      <c r="T101" s="44"/>
      <c r="U101" s="124"/>
      <c r="V101" s="124"/>
    </row>
    <row r="102" spans="2:22" ht="12.75" customHeight="1">
      <c r="B102" s="106"/>
      <c r="C102" s="84"/>
      <c r="D102" s="84"/>
      <c r="E102" s="100"/>
      <c r="F102" s="101"/>
      <c r="G102" s="84"/>
      <c r="H102" s="84"/>
      <c r="I102" s="84"/>
      <c r="J102" s="84"/>
      <c r="K102" s="102" t="s">
        <v>103</v>
      </c>
      <c r="L102" s="103"/>
      <c r="M102" s="95">
        <v>5.853314169077258</v>
      </c>
      <c r="N102" s="96">
        <v>-1.09077122289705</v>
      </c>
      <c r="O102" s="97">
        <v>50</v>
      </c>
      <c r="P102" s="98">
        <f t="shared" si="3"/>
        <v>5.108347033860734</v>
      </c>
      <c r="Q102" s="99">
        <f t="shared" si="4"/>
        <v>44.99381990681648</v>
      </c>
      <c r="R102" s="99">
        <f t="shared" si="5"/>
        <v>55.00618009318352</v>
      </c>
      <c r="T102" s="44"/>
      <c r="U102" s="124"/>
      <c r="V102" s="124"/>
    </row>
    <row r="103" spans="2:22" ht="12.75" customHeight="1">
      <c r="B103" s="106"/>
      <c r="C103" s="84"/>
      <c r="D103" s="84"/>
      <c r="E103" s="100"/>
      <c r="F103" s="101"/>
      <c r="G103" s="84"/>
      <c r="H103" s="84"/>
      <c r="I103" s="84"/>
      <c r="J103" s="84"/>
      <c r="K103" s="102" t="s">
        <v>104</v>
      </c>
      <c r="L103" s="103"/>
      <c r="M103" s="95">
        <v>5.57833889482309</v>
      </c>
      <c r="N103" s="96">
        <v>-1.0596330725177552</v>
      </c>
      <c r="O103" s="97">
        <v>50</v>
      </c>
      <c r="P103" s="98">
        <f t="shared" si="3"/>
        <v>5.269008369482308</v>
      </c>
      <c r="Q103" s="99">
        <f t="shared" si="4"/>
        <v>44.83637179790734</v>
      </c>
      <c r="R103" s="99">
        <f t="shared" si="5"/>
        <v>55.16362820209266</v>
      </c>
      <c r="T103" s="44"/>
      <c r="U103" s="124"/>
      <c r="V103" s="124"/>
    </row>
    <row r="104" spans="2:22" ht="12.75" customHeight="1">
      <c r="B104" s="106"/>
      <c r="C104" s="84"/>
      <c r="D104" s="84"/>
      <c r="E104" s="100"/>
      <c r="F104" s="101"/>
      <c r="G104" s="84"/>
      <c r="H104" s="84"/>
      <c r="I104" s="84"/>
      <c r="J104" s="84"/>
      <c r="K104" s="102" t="s">
        <v>105</v>
      </c>
      <c r="L104" s="103"/>
      <c r="M104" s="95">
        <v>5.763567704658758</v>
      </c>
      <c r="N104" s="96">
        <v>-1.1402454492698484</v>
      </c>
      <c r="O104" s="97">
        <v>50</v>
      </c>
      <c r="P104" s="98">
        <f t="shared" si="3"/>
        <v>3.7372594029933994</v>
      </c>
      <c r="Q104" s="99">
        <f t="shared" si="4"/>
        <v>46.33748578506647</v>
      </c>
      <c r="R104" s="99">
        <f t="shared" si="5"/>
        <v>53.66251421493353</v>
      </c>
      <c r="T104" s="44"/>
      <c r="U104" s="124"/>
      <c r="V104" s="124"/>
    </row>
    <row r="105" spans="2:22" ht="12.75" customHeight="1">
      <c r="B105" s="106"/>
      <c r="C105" s="84"/>
      <c r="D105" s="84"/>
      <c r="E105" s="100"/>
      <c r="F105" s="101"/>
      <c r="G105" s="84"/>
      <c r="H105" s="84"/>
      <c r="I105" s="84"/>
      <c r="J105" s="84"/>
      <c r="K105" s="102" t="s">
        <v>106</v>
      </c>
      <c r="L105" s="103"/>
      <c r="M105" s="95">
        <v>5.19636153358772</v>
      </c>
      <c r="N105" s="96">
        <v>-1.0782479766484685</v>
      </c>
      <c r="O105" s="97">
        <v>50</v>
      </c>
      <c r="P105" s="98">
        <f t="shared" si="3"/>
        <v>3.935936836038282</v>
      </c>
      <c r="Q105" s="99">
        <f t="shared" si="4"/>
        <v>46.142781900682486</v>
      </c>
      <c r="R105" s="99">
        <f t="shared" si="5"/>
        <v>53.857218099317514</v>
      </c>
      <c r="T105" s="44"/>
      <c r="U105" s="124"/>
      <c r="V105" s="124"/>
    </row>
    <row r="106" spans="2:22" ht="12.75" customHeight="1">
      <c r="B106" s="84"/>
      <c r="C106" s="84"/>
      <c r="D106" s="84"/>
      <c r="E106" s="100"/>
      <c r="F106" s="101"/>
      <c r="G106" s="84"/>
      <c r="H106" s="84"/>
      <c r="I106" s="84"/>
      <c r="J106" s="84"/>
      <c r="K106" s="109" t="s">
        <v>159</v>
      </c>
      <c r="L106" s="110"/>
      <c r="M106" s="95">
        <v>4.192581484963894</v>
      </c>
      <c r="N106" s="96">
        <v>-1.066010634694571</v>
      </c>
      <c r="O106" s="97">
        <v>50</v>
      </c>
      <c r="P106" s="98">
        <f t="shared" si="3"/>
        <v>2.545842331676232</v>
      </c>
      <c r="Q106" s="99">
        <f t="shared" si="4"/>
        <v>47.50507451495729</v>
      </c>
      <c r="R106" s="99">
        <f t="shared" si="5"/>
        <v>52.49492548504271</v>
      </c>
      <c r="T106" s="44"/>
      <c r="U106" s="125"/>
      <c r="V106" s="125"/>
    </row>
    <row r="107" spans="2:22" ht="12.75" customHeight="1">
      <c r="B107" s="106"/>
      <c r="C107" s="84"/>
      <c r="D107" s="84"/>
      <c r="E107" s="100"/>
      <c r="F107" s="101"/>
      <c r="G107" s="84"/>
      <c r="H107" s="84"/>
      <c r="I107" s="84"/>
      <c r="J107" s="84"/>
      <c r="K107" s="102" t="s">
        <v>108</v>
      </c>
      <c r="L107" s="103"/>
      <c r="M107" s="95">
        <v>4.297253129057762</v>
      </c>
      <c r="N107" s="96">
        <v>-1.0754609313114003</v>
      </c>
      <c r="O107" s="97">
        <v>50</v>
      </c>
      <c r="P107" s="98">
        <f t="shared" si="3"/>
        <v>2.5489266152332553</v>
      </c>
      <c r="Q107" s="99">
        <f t="shared" si="4"/>
        <v>47.50205191707141</v>
      </c>
      <c r="R107" s="99">
        <f t="shared" si="5"/>
        <v>52.49794808292859</v>
      </c>
      <c r="T107" s="44"/>
      <c r="U107" s="124"/>
      <c r="V107" s="124"/>
    </row>
    <row r="108" spans="2:22" ht="12.75" customHeight="1">
      <c r="B108" s="106"/>
      <c r="C108" s="84"/>
      <c r="D108" s="84"/>
      <c r="E108" s="100"/>
      <c r="F108" s="101"/>
      <c r="G108" s="84"/>
      <c r="H108" s="84"/>
      <c r="I108" s="84"/>
      <c r="J108" s="84"/>
      <c r="K108" s="102" t="s">
        <v>109</v>
      </c>
      <c r="L108" s="103"/>
      <c r="M108" s="95">
        <v>4.2028516207292315</v>
      </c>
      <c r="N108" s="96">
        <v>-1.094745128354648</v>
      </c>
      <c r="O108" s="97">
        <v>50</v>
      </c>
      <c r="P108" s="98">
        <f t="shared" si="3"/>
        <v>2.1905358910080897</v>
      </c>
      <c r="Q108" s="99">
        <f t="shared" si="4"/>
        <v>47.85327482681207</v>
      </c>
      <c r="R108" s="99">
        <f t="shared" si="5"/>
        <v>52.14672517318793</v>
      </c>
      <c r="T108" s="44"/>
      <c r="U108" s="124"/>
      <c r="V108" s="124"/>
    </row>
    <row r="109" spans="2:22" ht="12.75" customHeight="1">
      <c r="B109" s="84"/>
      <c r="C109" s="84"/>
      <c r="D109" s="84"/>
      <c r="E109" s="100"/>
      <c r="F109" s="101"/>
      <c r="G109" s="84"/>
      <c r="H109" s="84"/>
      <c r="I109" s="84"/>
      <c r="J109" s="84"/>
      <c r="K109" s="109" t="s">
        <v>160</v>
      </c>
      <c r="L109" s="110"/>
      <c r="M109" s="95">
        <v>5.012443366754315</v>
      </c>
      <c r="N109" s="96">
        <v>-1.056146108376298</v>
      </c>
      <c r="O109" s="97">
        <v>50</v>
      </c>
      <c r="P109" s="98">
        <f t="shared" si="3"/>
        <v>4.046120436373945</v>
      </c>
      <c r="Q109" s="99">
        <f t="shared" si="4"/>
        <v>46.034801972353534</v>
      </c>
      <c r="R109" s="99">
        <f t="shared" si="5"/>
        <v>53.965198027646466</v>
      </c>
      <c r="T109" s="44"/>
      <c r="U109" s="125"/>
      <c r="V109" s="125"/>
    </row>
    <row r="110" spans="2:22" ht="12.75" customHeight="1">
      <c r="B110" s="106"/>
      <c r="C110" s="84"/>
      <c r="D110" s="84"/>
      <c r="E110" s="100"/>
      <c r="F110" s="101"/>
      <c r="G110" s="84"/>
      <c r="H110" s="84"/>
      <c r="I110" s="84"/>
      <c r="J110" s="84"/>
      <c r="K110" s="102" t="s">
        <v>111</v>
      </c>
      <c r="L110" s="103"/>
      <c r="M110" s="95">
        <v>5.351557936918492</v>
      </c>
      <c r="N110" s="96">
        <v>-1.0753164240304527</v>
      </c>
      <c r="O110" s="97">
        <v>50</v>
      </c>
      <c r="P110" s="98">
        <f t="shared" si="3"/>
        <v>4.321517041607727</v>
      </c>
      <c r="Q110" s="99">
        <f t="shared" si="4"/>
        <v>45.764913299224425</v>
      </c>
      <c r="R110" s="99">
        <f t="shared" si="5"/>
        <v>54.235086700775575</v>
      </c>
      <c r="T110" s="44"/>
      <c r="U110" s="124"/>
      <c r="V110" s="124"/>
    </row>
    <row r="111" spans="2:22" ht="12.75" customHeight="1">
      <c r="B111" s="106"/>
      <c r="C111" s="84"/>
      <c r="D111" s="84"/>
      <c r="E111" s="100"/>
      <c r="F111" s="101"/>
      <c r="G111" s="84"/>
      <c r="H111" s="84"/>
      <c r="I111" s="84"/>
      <c r="J111" s="84"/>
      <c r="K111" s="102" t="s">
        <v>112</v>
      </c>
      <c r="L111" s="103"/>
      <c r="M111" s="95">
        <v>4.850283293360728</v>
      </c>
      <c r="N111" s="96">
        <v>-1.0877673903541265</v>
      </c>
      <c r="O111" s="97">
        <v>50</v>
      </c>
      <c r="P111" s="98">
        <f t="shared" si="3"/>
        <v>3.1443614669013575</v>
      </c>
      <c r="Q111" s="99">
        <f t="shared" si="4"/>
        <v>46.91852576243667</v>
      </c>
      <c r="R111" s="99">
        <f t="shared" si="5"/>
        <v>53.08147423756333</v>
      </c>
      <c r="T111" s="44"/>
      <c r="U111" s="124"/>
      <c r="V111" s="124"/>
    </row>
    <row r="112" spans="2:22" ht="12.75" customHeight="1">
      <c r="B112" s="106"/>
      <c r="C112" s="84"/>
      <c r="D112" s="84"/>
      <c r="E112" s="100"/>
      <c r="F112" s="101"/>
      <c r="G112" s="84"/>
      <c r="H112" s="84"/>
      <c r="I112" s="84"/>
      <c r="J112" s="84"/>
      <c r="K112" s="102" t="s">
        <v>113</v>
      </c>
      <c r="L112" s="103"/>
      <c r="M112" s="95">
        <v>5.339989741071393</v>
      </c>
      <c r="N112" s="96">
        <v>-1.0882470069077497</v>
      </c>
      <c r="O112" s="97">
        <v>50</v>
      </c>
      <c r="P112" s="98">
        <f t="shared" si="3"/>
        <v>4.006305078822288</v>
      </c>
      <c r="Q112" s="99">
        <f t="shared" si="4"/>
        <v>46.07382102275416</v>
      </c>
      <c r="R112" s="99">
        <f t="shared" si="5"/>
        <v>53.92617897724584</v>
      </c>
      <c r="T112" s="44"/>
      <c r="U112" s="124"/>
      <c r="V112" s="124"/>
    </row>
    <row r="113" spans="2:22" ht="12.75" customHeight="1">
      <c r="B113" s="106"/>
      <c r="C113" s="84"/>
      <c r="D113" s="84"/>
      <c r="E113" s="100"/>
      <c r="F113" s="101"/>
      <c r="G113" s="84"/>
      <c r="H113" s="84"/>
      <c r="I113" s="84"/>
      <c r="J113" s="84"/>
      <c r="K113" s="102" t="s">
        <v>114</v>
      </c>
      <c r="L113" s="103"/>
      <c r="M113" s="95">
        <v>4.332139367328586</v>
      </c>
      <c r="N113" s="96">
        <v>-1.0614957678994281</v>
      </c>
      <c r="O113" s="97">
        <v>50</v>
      </c>
      <c r="P113" s="98">
        <f t="shared" si="3"/>
        <v>2.7973301386984537</v>
      </c>
      <c r="Q113" s="99">
        <f t="shared" si="4"/>
        <v>47.258616464075516</v>
      </c>
      <c r="R113" s="99">
        <f t="shared" si="5"/>
        <v>52.741383535924484</v>
      </c>
      <c r="T113" s="44"/>
      <c r="U113" s="124"/>
      <c r="V113" s="124"/>
    </row>
    <row r="114" spans="2:22" ht="12.75" customHeight="1">
      <c r="B114" s="106"/>
      <c r="C114" s="84"/>
      <c r="D114" s="84"/>
      <c r="E114" s="100"/>
      <c r="F114" s="101"/>
      <c r="G114" s="84"/>
      <c r="H114" s="84"/>
      <c r="I114" s="84"/>
      <c r="J114" s="84"/>
      <c r="K114" s="102" t="s">
        <v>115</v>
      </c>
      <c r="L114" s="103"/>
      <c r="M114" s="95">
        <v>3.3148944432874483</v>
      </c>
      <c r="N114" s="96">
        <v>-1.0608229225823833</v>
      </c>
      <c r="O114" s="97">
        <v>50</v>
      </c>
      <c r="P114" s="98">
        <f t="shared" si="3"/>
        <v>1.6882339743262014</v>
      </c>
      <c r="Q114" s="99">
        <f t="shared" si="4"/>
        <v>48.34553070516032</v>
      </c>
      <c r="R114" s="99">
        <f t="shared" si="5"/>
        <v>51.65446929483968</v>
      </c>
      <c r="T114" s="44"/>
      <c r="U114" s="124"/>
      <c r="V114" s="124"/>
    </row>
    <row r="115" spans="2:22" ht="12.75" customHeight="1">
      <c r="B115" s="84"/>
      <c r="C115" s="84"/>
      <c r="D115" s="84"/>
      <c r="E115" s="100"/>
      <c r="F115" s="101"/>
      <c r="G115" s="84"/>
      <c r="H115" s="84"/>
      <c r="I115" s="84"/>
      <c r="J115" s="84"/>
      <c r="K115" s="109" t="s">
        <v>161</v>
      </c>
      <c r="L115" s="110"/>
      <c r="M115" s="95">
        <v>5.291014108730976</v>
      </c>
      <c r="N115" s="96">
        <v>-1.0499728408908213</v>
      </c>
      <c r="O115" s="97">
        <v>50</v>
      </c>
      <c r="P115" s="98">
        <f t="shared" si="3"/>
        <v>4.808766319596393</v>
      </c>
      <c r="Q115" s="99">
        <f t="shared" si="4"/>
        <v>45.287409006795535</v>
      </c>
      <c r="R115" s="99">
        <f t="shared" si="5"/>
        <v>54.712590993204465</v>
      </c>
      <c r="T115" s="44"/>
      <c r="U115" s="125"/>
      <c r="V115" s="125"/>
    </row>
    <row r="116" spans="2:22" ht="12.75" customHeight="1">
      <c r="B116" s="106"/>
      <c r="C116" s="84"/>
      <c r="D116" s="84"/>
      <c r="E116" s="100"/>
      <c r="F116" s="101"/>
      <c r="G116" s="84"/>
      <c r="H116" s="84"/>
      <c r="I116" s="84"/>
      <c r="J116" s="84"/>
      <c r="K116" s="102" t="s">
        <v>117</v>
      </c>
      <c r="L116" s="103"/>
      <c r="M116" s="95">
        <v>5.3757123282355765</v>
      </c>
      <c r="N116" s="96">
        <v>-1.1211895018652296</v>
      </c>
      <c r="O116" s="97">
        <v>50</v>
      </c>
      <c r="P116" s="98">
        <f t="shared" si="3"/>
        <v>3.412739829029887</v>
      </c>
      <c r="Q116" s="99">
        <f t="shared" si="4"/>
        <v>46.65551496755071</v>
      </c>
      <c r="R116" s="99">
        <f t="shared" si="5"/>
        <v>53.34448503244929</v>
      </c>
      <c r="T116" s="44"/>
      <c r="U116" s="124"/>
      <c r="V116" s="124"/>
    </row>
    <row r="117" spans="2:22" ht="12.75" customHeight="1">
      <c r="B117" s="106"/>
      <c r="C117" s="84"/>
      <c r="D117" s="84"/>
      <c r="E117" s="100"/>
      <c r="F117" s="101"/>
      <c r="G117" s="84"/>
      <c r="H117" s="84"/>
      <c r="I117" s="84"/>
      <c r="J117" s="84"/>
      <c r="K117" s="102" t="s">
        <v>118</v>
      </c>
      <c r="L117" s="103"/>
      <c r="M117" s="95">
        <v>5.3284013564484916</v>
      </c>
      <c r="N117" s="96">
        <v>-1.0520495025602072</v>
      </c>
      <c r="O117" s="97">
        <v>50</v>
      </c>
      <c r="P117" s="98">
        <f t="shared" si="3"/>
        <v>4.844769567138533</v>
      </c>
      <c r="Q117" s="99">
        <f t="shared" si="4"/>
        <v>45.252125824204235</v>
      </c>
      <c r="R117" s="99">
        <f t="shared" si="5"/>
        <v>54.747874175795765</v>
      </c>
      <c r="T117" s="44"/>
      <c r="U117" s="124"/>
      <c r="V117" s="124"/>
    </row>
    <row r="118" spans="2:22" ht="12.75" customHeight="1">
      <c r="B118" s="106"/>
      <c r="C118" s="84"/>
      <c r="D118" s="84"/>
      <c r="E118" s="100"/>
      <c r="F118" s="101"/>
      <c r="G118" s="84"/>
      <c r="H118" s="84"/>
      <c r="I118" s="84"/>
      <c r="J118" s="84"/>
      <c r="K118" s="102" t="s">
        <v>119</v>
      </c>
      <c r="L118" s="103"/>
      <c r="M118" s="95">
        <v>5.38536713063139</v>
      </c>
      <c r="N118" s="96">
        <v>-1.0833208941341608</v>
      </c>
      <c r="O118" s="97">
        <v>50</v>
      </c>
      <c r="P118" s="98">
        <f t="shared" si="3"/>
        <v>4.208927264120779</v>
      </c>
      <c r="Q118" s="99">
        <f t="shared" si="4"/>
        <v>45.87525128116164</v>
      </c>
      <c r="R118" s="99">
        <f t="shared" si="5"/>
        <v>54.12474871883836</v>
      </c>
      <c r="T118" s="44"/>
      <c r="U118" s="124"/>
      <c r="V118" s="124"/>
    </row>
    <row r="119" spans="2:22" ht="12.75" customHeight="1">
      <c r="B119" s="106"/>
      <c r="C119" s="84"/>
      <c r="D119" s="84"/>
      <c r="E119" s="100"/>
      <c r="F119" s="101"/>
      <c r="G119" s="84"/>
      <c r="H119" s="84"/>
      <c r="I119" s="84"/>
      <c r="J119" s="84"/>
      <c r="K119" s="102" t="s">
        <v>120</v>
      </c>
      <c r="L119" s="103"/>
      <c r="M119" s="95">
        <v>6.159871595629173</v>
      </c>
      <c r="N119" s="96">
        <v>-1.1247267123650635</v>
      </c>
      <c r="O119" s="97">
        <v>50</v>
      </c>
      <c r="P119" s="98">
        <f t="shared" si="3"/>
        <v>4.955307154355888</v>
      </c>
      <c r="Q119" s="99">
        <f t="shared" si="4"/>
        <v>45.14379898873123</v>
      </c>
      <c r="R119" s="99">
        <f t="shared" si="5"/>
        <v>54.85620101126877</v>
      </c>
      <c r="T119" s="44"/>
      <c r="U119" s="124"/>
      <c r="V119" s="124"/>
    </row>
    <row r="120" spans="2:22" ht="12.75" customHeight="1">
      <c r="B120" s="106"/>
      <c r="C120" s="84"/>
      <c r="D120" s="84"/>
      <c r="E120" s="100"/>
      <c r="F120" s="101"/>
      <c r="G120" s="84"/>
      <c r="H120" s="84"/>
      <c r="I120" s="84"/>
      <c r="J120" s="84"/>
      <c r="K120" s="102" t="s">
        <v>121</v>
      </c>
      <c r="L120" s="103"/>
      <c r="M120" s="95">
        <v>5.517383381962159</v>
      </c>
      <c r="N120" s="96">
        <v>-1.104008198315035</v>
      </c>
      <c r="O120" s="97">
        <v>50</v>
      </c>
      <c r="P120" s="98">
        <f t="shared" si="3"/>
        <v>4.0200723983123785</v>
      </c>
      <c r="Q120" s="99">
        <f t="shared" si="4"/>
        <v>46.060329049653866</v>
      </c>
      <c r="R120" s="99">
        <f t="shared" si="5"/>
        <v>53.939670950346134</v>
      </c>
      <c r="T120" s="44"/>
      <c r="U120" s="124"/>
      <c r="V120" s="124"/>
    </row>
    <row r="121" spans="2:22" ht="12.75" customHeight="1">
      <c r="B121" s="106"/>
      <c r="C121" s="84"/>
      <c r="D121" s="84"/>
      <c r="E121" s="100"/>
      <c r="F121" s="101"/>
      <c r="G121" s="84"/>
      <c r="H121" s="84"/>
      <c r="I121" s="84"/>
      <c r="J121" s="84"/>
      <c r="K121" s="102" t="s">
        <v>122</v>
      </c>
      <c r="L121" s="103"/>
      <c r="M121" s="95">
        <v>4.428007478738738</v>
      </c>
      <c r="N121" s="96">
        <v>-1.1150143885581931</v>
      </c>
      <c r="O121" s="97">
        <v>50</v>
      </c>
      <c r="P121" s="98">
        <f t="shared" si="3"/>
        <v>2.1969492452539274</v>
      </c>
      <c r="Q121" s="99">
        <f t="shared" si="4"/>
        <v>47.84698973965115</v>
      </c>
      <c r="R121" s="99">
        <f t="shared" si="5"/>
        <v>52.15301026034885</v>
      </c>
      <c r="T121" s="44"/>
      <c r="U121" s="124"/>
      <c r="V121" s="124"/>
    </row>
    <row r="122" spans="2:22" ht="12.75" customHeight="1">
      <c r="B122" s="106"/>
      <c r="C122" s="84"/>
      <c r="D122" s="84"/>
      <c r="E122" s="100"/>
      <c r="F122" s="101"/>
      <c r="G122" s="84"/>
      <c r="H122" s="84"/>
      <c r="I122" s="84"/>
      <c r="J122" s="84"/>
      <c r="K122" s="102" t="s">
        <v>123</v>
      </c>
      <c r="L122" s="103"/>
      <c r="M122" s="95">
        <v>4.896313947425546</v>
      </c>
      <c r="N122" s="96">
        <v>-1.0435375015769937</v>
      </c>
      <c r="O122" s="97">
        <v>50</v>
      </c>
      <c r="P122" s="98">
        <f t="shared" si="3"/>
        <v>4.087383198136368</v>
      </c>
      <c r="Q122" s="99">
        <f t="shared" si="4"/>
        <v>45.99436446582636</v>
      </c>
      <c r="R122" s="99">
        <f t="shared" si="5"/>
        <v>54.00563553417364</v>
      </c>
      <c r="T122" s="44"/>
      <c r="U122" s="124"/>
      <c r="V122" s="124"/>
    </row>
    <row r="123" spans="2:22" ht="12.75" customHeight="1">
      <c r="B123" s="106"/>
      <c r="C123" s="84"/>
      <c r="D123" s="84"/>
      <c r="E123" s="100"/>
      <c r="F123" s="101"/>
      <c r="G123" s="84"/>
      <c r="H123" s="84"/>
      <c r="I123" s="84"/>
      <c r="J123" s="84"/>
      <c r="K123" s="102" t="s">
        <v>124</v>
      </c>
      <c r="L123" s="103"/>
      <c r="M123" s="95">
        <v>6.242748143960941</v>
      </c>
      <c r="N123" s="96">
        <v>-1.1717415867462992</v>
      </c>
      <c r="O123" s="97">
        <v>50</v>
      </c>
      <c r="P123" s="98">
        <f t="shared" si="3"/>
        <v>4.005034402453793</v>
      </c>
      <c r="Q123" s="99">
        <f t="shared" si="4"/>
        <v>46.075066285595284</v>
      </c>
      <c r="R123" s="99">
        <f t="shared" si="5"/>
        <v>53.924933714404716</v>
      </c>
      <c r="T123" s="44"/>
      <c r="U123" s="124"/>
      <c r="V123" s="124"/>
    </row>
    <row r="124" spans="2:22" ht="12.75" customHeight="1">
      <c r="B124" s="106"/>
      <c r="C124" s="84"/>
      <c r="D124" s="84"/>
      <c r="E124" s="100"/>
      <c r="F124" s="101"/>
      <c r="G124" s="84"/>
      <c r="H124" s="84"/>
      <c r="I124" s="84"/>
      <c r="J124" s="84"/>
      <c r="K124" s="102" t="s">
        <v>125</v>
      </c>
      <c r="L124" s="103"/>
      <c r="M124" s="95">
        <v>5.485041179271523</v>
      </c>
      <c r="N124" s="96">
        <v>-1.0776659414770424</v>
      </c>
      <c r="O124" s="97">
        <v>50</v>
      </c>
      <c r="P124" s="98">
        <f t="shared" si="3"/>
        <v>4.561436062356599</v>
      </c>
      <c r="Q124" s="99">
        <f t="shared" si="4"/>
        <v>45.529792658890536</v>
      </c>
      <c r="R124" s="99">
        <f t="shared" si="5"/>
        <v>54.470207341109464</v>
      </c>
      <c r="T124" s="44"/>
      <c r="U124" s="124"/>
      <c r="V124" s="124"/>
    </row>
    <row r="125" spans="2:22" ht="12.75" customHeight="1">
      <c r="B125" s="84"/>
      <c r="C125" s="84"/>
      <c r="D125" s="84"/>
      <c r="E125" s="100"/>
      <c r="F125" s="101"/>
      <c r="G125" s="84"/>
      <c r="H125" s="84"/>
      <c r="I125" s="84"/>
      <c r="J125" s="84"/>
      <c r="K125" s="93" t="s">
        <v>162</v>
      </c>
      <c r="L125" s="94"/>
      <c r="M125" s="95">
        <v>5.444745897921715</v>
      </c>
      <c r="N125" s="96">
        <v>-1.081485733285898</v>
      </c>
      <c r="O125" s="97">
        <v>50</v>
      </c>
      <c r="P125" s="98">
        <f t="shared" si="3"/>
        <v>4.379021111982969</v>
      </c>
      <c r="Q125" s="99">
        <f t="shared" si="4"/>
        <v>45.70855931025669</v>
      </c>
      <c r="R125" s="99">
        <f t="shared" si="5"/>
        <v>54.29144068974331</v>
      </c>
      <c r="T125" s="44"/>
      <c r="U125" s="125"/>
      <c r="V125" s="125"/>
    </row>
    <row r="126" spans="2:22" ht="12.75" customHeight="1">
      <c r="B126" s="106"/>
      <c r="C126" s="84"/>
      <c r="D126" s="84"/>
      <c r="E126" s="100"/>
      <c r="F126" s="101"/>
      <c r="G126" s="84"/>
      <c r="H126" s="84"/>
      <c r="I126" s="84"/>
      <c r="J126" s="84"/>
      <c r="K126" s="102" t="s">
        <v>127</v>
      </c>
      <c r="L126" s="103"/>
      <c r="M126" s="95">
        <v>6.128981708094342</v>
      </c>
      <c r="N126" s="96">
        <v>-1.130429935822682</v>
      </c>
      <c r="O126" s="97">
        <v>50</v>
      </c>
      <c r="P126" s="98">
        <f t="shared" si="3"/>
        <v>4.731112634885702</v>
      </c>
      <c r="Q126" s="99">
        <f t="shared" si="4"/>
        <v>45.363509617812014</v>
      </c>
      <c r="R126" s="99">
        <f t="shared" si="5"/>
        <v>54.636490382187986</v>
      </c>
      <c r="T126" s="44"/>
      <c r="U126" s="124"/>
      <c r="V126" s="124"/>
    </row>
    <row r="127" spans="2:22" ht="12.75" customHeight="1">
      <c r="B127" s="106"/>
      <c r="C127" s="84"/>
      <c r="D127" s="84"/>
      <c r="E127" s="100"/>
      <c r="F127" s="101"/>
      <c r="G127" s="84"/>
      <c r="H127" s="84"/>
      <c r="I127" s="84"/>
      <c r="J127" s="84"/>
      <c r="K127" s="102" t="s">
        <v>128</v>
      </c>
      <c r="L127" s="103"/>
      <c r="M127" s="95">
        <v>4.838436968281002</v>
      </c>
      <c r="N127" s="96">
        <v>-1.114201710784009</v>
      </c>
      <c r="O127" s="97">
        <v>50</v>
      </c>
      <c r="P127" s="98">
        <f t="shared" si="3"/>
        <v>2.7092746242435464</v>
      </c>
      <c r="Q127" s="99">
        <f t="shared" si="4"/>
        <v>47.34491086824133</v>
      </c>
      <c r="R127" s="99">
        <f t="shared" si="5"/>
        <v>52.65508913175867</v>
      </c>
      <c r="T127" s="44"/>
      <c r="U127" s="124"/>
      <c r="V127" s="124"/>
    </row>
    <row r="128" spans="2:22" ht="12.75" customHeight="1">
      <c r="B128" s="106"/>
      <c r="C128" s="84"/>
      <c r="D128" s="84"/>
      <c r="E128" s="100"/>
      <c r="F128" s="101"/>
      <c r="G128" s="84"/>
      <c r="H128" s="84"/>
      <c r="I128" s="84"/>
      <c r="J128" s="84"/>
      <c r="K128" s="102" t="s">
        <v>129</v>
      </c>
      <c r="L128" s="103"/>
      <c r="M128" s="95">
        <v>5.68275667562322</v>
      </c>
      <c r="N128" s="96">
        <v>-1.0872749223480598</v>
      </c>
      <c r="O128" s="97">
        <v>50</v>
      </c>
      <c r="P128" s="98">
        <f t="shared" si="3"/>
        <v>4.780340253913094</v>
      </c>
      <c r="Q128" s="99">
        <f t="shared" si="4"/>
        <v>45.315266551165166</v>
      </c>
      <c r="R128" s="99">
        <f t="shared" si="5"/>
        <v>54.684733448834834</v>
      </c>
      <c r="T128" s="44"/>
      <c r="U128" s="124"/>
      <c r="V128" s="124"/>
    </row>
    <row r="129" spans="2:22" ht="12.75" customHeight="1">
      <c r="B129" s="106"/>
      <c r="C129" s="84"/>
      <c r="D129" s="84"/>
      <c r="E129" s="100"/>
      <c r="F129" s="101"/>
      <c r="G129" s="84"/>
      <c r="H129" s="84"/>
      <c r="I129" s="84"/>
      <c r="J129" s="84"/>
      <c r="K129" s="102" t="s">
        <v>130</v>
      </c>
      <c r="L129" s="103"/>
      <c r="M129" s="95">
        <v>4.978415116577356</v>
      </c>
      <c r="N129" s="96">
        <v>-1.1337382230658644</v>
      </c>
      <c r="O129" s="97">
        <v>50</v>
      </c>
      <c r="P129" s="98">
        <f t="shared" si="3"/>
        <v>2.6142562525438087</v>
      </c>
      <c r="Q129" s="99">
        <f t="shared" si="4"/>
        <v>47.43802887250707</v>
      </c>
      <c r="R129" s="99">
        <f t="shared" si="5"/>
        <v>52.56197112749293</v>
      </c>
      <c r="T129" s="44"/>
      <c r="U129" s="124"/>
      <c r="V129" s="124"/>
    </row>
    <row r="130" spans="2:22" ht="12.75" customHeight="1">
      <c r="B130" s="106"/>
      <c r="C130" s="84"/>
      <c r="D130" s="84"/>
      <c r="E130" s="100"/>
      <c r="F130" s="101"/>
      <c r="G130" s="84"/>
      <c r="H130" s="84"/>
      <c r="I130" s="84"/>
      <c r="J130" s="84"/>
      <c r="K130" s="126" t="s">
        <v>171</v>
      </c>
      <c r="L130" s="103"/>
      <c r="M130" s="95">
        <v>4.95247465071282</v>
      </c>
      <c r="N130" s="96">
        <v>-1.1218199805009668</v>
      </c>
      <c r="O130" s="97">
        <v>50</v>
      </c>
      <c r="P130" s="98">
        <f t="shared" si="3"/>
        <v>2.752434462953813</v>
      </c>
      <c r="Q130" s="99">
        <f t="shared" si="4"/>
        <v>47.302614226305266</v>
      </c>
      <c r="R130" s="99">
        <f t="shared" si="5"/>
        <v>52.697385773694734</v>
      </c>
      <c r="T130" s="44"/>
      <c r="U130" s="124"/>
      <c r="V130" s="124"/>
    </row>
    <row r="131" spans="2:22" ht="12.75" customHeight="1">
      <c r="B131" s="106"/>
      <c r="C131" s="84"/>
      <c r="D131" s="84"/>
      <c r="E131" s="100"/>
      <c r="F131" s="101"/>
      <c r="G131" s="84"/>
      <c r="H131" s="84"/>
      <c r="I131" s="84"/>
      <c r="J131" s="84"/>
      <c r="K131" s="126" t="s">
        <v>172</v>
      </c>
      <c r="L131" s="103"/>
      <c r="M131" s="95">
        <v>3.537487120101155</v>
      </c>
      <c r="N131" s="96">
        <v>-1.065137104257549</v>
      </c>
      <c r="O131" s="97">
        <v>50</v>
      </c>
      <c r="P131" s="98">
        <f t="shared" si="3"/>
        <v>1.8434523499455673</v>
      </c>
      <c r="Q131" s="99">
        <f t="shared" si="4"/>
        <v>48.193416697053344</v>
      </c>
      <c r="R131" s="99">
        <f t="shared" si="5"/>
        <v>51.806583302946656</v>
      </c>
      <c r="T131" s="44"/>
      <c r="U131" s="124"/>
      <c r="V131" s="124"/>
    </row>
    <row r="132" spans="2:22" ht="12.75" customHeight="1">
      <c r="B132" s="106"/>
      <c r="C132" s="84"/>
      <c r="D132" s="84"/>
      <c r="E132" s="100"/>
      <c r="F132" s="101"/>
      <c r="G132" s="84"/>
      <c r="H132" s="84"/>
      <c r="I132" s="84"/>
      <c r="J132" s="84"/>
      <c r="K132" s="126" t="s">
        <v>173</v>
      </c>
      <c r="L132" s="103"/>
      <c r="M132" s="95">
        <v>4.78699451998803</v>
      </c>
      <c r="N132" s="96">
        <v>-1.162753483273504</v>
      </c>
      <c r="O132" s="97">
        <v>50</v>
      </c>
      <c r="P132" s="98">
        <f t="shared" si="3"/>
        <v>2.0305364145324982</v>
      </c>
      <c r="Q132" s="99">
        <f t="shared" si="4"/>
        <v>48.01007431375815</v>
      </c>
      <c r="R132" s="99">
        <f t="shared" si="5"/>
        <v>51.98992568624185</v>
      </c>
      <c r="T132" s="44"/>
      <c r="U132" s="124"/>
      <c r="V132" s="124"/>
    </row>
    <row r="133" spans="2:22" ht="12.75" customHeight="1">
      <c r="B133" s="106"/>
      <c r="C133" s="84"/>
      <c r="D133" s="84"/>
      <c r="E133" s="100"/>
      <c r="F133" s="101"/>
      <c r="G133" s="84"/>
      <c r="H133" s="84"/>
      <c r="I133" s="84"/>
      <c r="J133" s="84"/>
      <c r="K133" s="126" t="s">
        <v>174</v>
      </c>
      <c r="L133" s="103"/>
      <c r="M133" s="95">
        <v>4.442970756455398</v>
      </c>
      <c r="N133" s="96">
        <v>-1.066409400425323</v>
      </c>
      <c r="O133" s="97">
        <v>50</v>
      </c>
      <c r="P133" s="98">
        <f t="shared" si="3"/>
        <v>2.879160986893145</v>
      </c>
      <c r="Q133" s="99">
        <f t="shared" si="4"/>
        <v>47.17842223284472</v>
      </c>
      <c r="R133" s="99">
        <f t="shared" si="5"/>
        <v>52.82157776715528</v>
      </c>
      <c r="T133" s="44"/>
      <c r="U133" s="124"/>
      <c r="V133" s="124"/>
    </row>
    <row r="134" spans="2:18" ht="12.75" customHeight="1">
      <c r="B134" s="84"/>
      <c r="C134" s="84"/>
      <c r="D134" s="84"/>
      <c r="E134" s="100"/>
      <c r="F134" s="101"/>
      <c r="G134" s="84"/>
      <c r="H134" s="84"/>
      <c r="I134" s="84"/>
      <c r="J134" s="84"/>
      <c r="K134" s="93" t="s">
        <v>131</v>
      </c>
      <c r="L134" s="94"/>
      <c r="M134" s="95">
        <v>5.923918638845598</v>
      </c>
      <c r="N134" s="96">
        <v>-1.0712441939448631</v>
      </c>
      <c r="O134" s="97">
        <v>50</v>
      </c>
      <c r="P134" s="98">
        <f t="shared" si="3"/>
        <v>5.881531410351768</v>
      </c>
      <c r="Q134" s="99">
        <f t="shared" si="4"/>
        <v>44.23609921785527</v>
      </c>
      <c r="R134" s="99">
        <f t="shared" si="5"/>
        <v>55.76390078214473</v>
      </c>
    </row>
    <row r="135" spans="2:10" ht="12.75" customHeight="1">
      <c r="B135" s="84"/>
      <c r="C135" s="84"/>
      <c r="D135" s="84"/>
      <c r="E135" s="85"/>
      <c r="F135" s="84"/>
      <c r="G135" s="84"/>
      <c r="H135" s="84"/>
      <c r="I135" s="84"/>
      <c r="J135" s="84"/>
    </row>
    <row r="136" spans="2:18" ht="18" customHeight="1">
      <c r="B136" s="140" t="s">
        <v>3</v>
      </c>
      <c r="C136" s="111" t="s">
        <v>209</v>
      </c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3"/>
      <c r="Q136" s="114"/>
      <c r="R136" s="115"/>
    </row>
    <row r="137" spans="2:16" ht="12.75" customHeight="1">
      <c r="B137" s="141"/>
      <c r="C137" s="116">
        <v>1</v>
      </c>
      <c r="D137" s="117">
        <v>2.5</v>
      </c>
      <c r="E137" s="116">
        <v>5</v>
      </c>
      <c r="F137" s="117">
        <v>7.5</v>
      </c>
      <c r="G137" s="116">
        <v>10</v>
      </c>
      <c r="H137" s="116">
        <v>25</v>
      </c>
      <c r="I137" s="116">
        <v>50</v>
      </c>
      <c r="J137" s="116">
        <v>75</v>
      </c>
      <c r="K137" s="116">
        <v>100</v>
      </c>
      <c r="L137" s="116">
        <v>250</v>
      </c>
      <c r="M137" s="116">
        <v>500</v>
      </c>
      <c r="N137" s="116">
        <v>750</v>
      </c>
      <c r="O137" s="116">
        <v>1000</v>
      </c>
      <c r="P137" s="116">
        <v>2500</v>
      </c>
    </row>
    <row r="138" spans="2:16" ht="12.75" customHeight="1">
      <c r="B138" s="118" t="s">
        <v>147</v>
      </c>
      <c r="C138" s="119">
        <f aca="true" t="shared" si="6" ref="C138:C169">100*SQRT(EXP($M7+$N7*LN(C$137*1000)))</f>
        <v>45.518098577394014</v>
      </c>
      <c r="D138" s="120">
        <f aca="true" t="shared" si="7" ref="D138:P138">100*SQRT(EXP($M7+$N7*LN(D$137*1000)))</f>
        <v>27.08828608177654</v>
      </c>
      <c r="E138" s="120">
        <f t="shared" si="7"/>
        <v>18.292415372257352</v>
      </c>
      <c r="F138" s="120">
        <f t="shared" si="7"/>
        <v>14.53880868903438</v>
      </c>
      <c r="G138" s="120">
        <f t="shared" si="7"/>
        <v>12.352662665369047</v>
      </c>
      <c r="H138" s="120">
        <f t="shared" si="7"/>
        <v>7.3511959112760135</v>
      </c>
      <c r="I138" s="120">
        <f t="shared" si="7"/>
        <v>4.96418004025605</v>
      </c>
      <c r="J138" s="120">
        <f t="shared" si="7"/>
        <v>3.9455294686050664</v>
      </c>
      <c r="K138" s="120">
        <f t="shared" si="7"/>
        <v>3.352255030270171</v>
      </c>
      <c r="L138" s="120">
        <f t="shared" si="7"/>
        <v>1.9949612597423179</v>
      </c>
      <c r="M138" s="120">
        <f t="shared" si="7"/>
        <v>1.3471749340139483</v>
      </c>
      <c r="N138" s="120">
        <f t="shared" si="7"/>
        <v>1.0707344130177754</v>
      </c>
      <c r="O138" s="120">
        <f t="shared" si="7"/>
        <v>0.9097321033040559</v>
      </c>
      <c r="P138" s="120">
        <f t="shared" si="7"/>
        <v>0.5413908806005185</v>
      </c>
    </row>
    <row r="139" spans="2:16" ht="12.75" customHeight="1">
      <c r="B139" s="121" t="s">
        <v>9</v>
      </c>
      <c r="C139" s="119">
        <f t="shared" si="6"/>
        <v>51.85721854617622</v>
      </c>
      <c r="D139" s="120">
        <f aca="true" t="shared" si="8" ref="D139:P139">100*SQRT(EXP($M8+$N8*LN(D$137*1000)))</f>
        <v>30.59739330742881</v>
      </c>
      <c r="E139" s="120">
        <f t="shared" si="8"/>
        <v>20.52854725105666</v>
      </c>
      <c r="F139" s="120">
        <f t="shared" si="8"/>
        <v>16.254322861821276</v>
      </c>
      <c r="G139" s="120">
        <f t="shared" si="8"/>
        <v>13.773109624228944</v>
      </c>
      <c r="H139" s="120">
        <f t="shared" si="8"/>
        <v>8.126568760405304</v>
      </c>
      <c r="I139" s="120">
        <f t="shared" si="8"/>
        <v>5.452315794052861</v>
      </c>
      <c r="J139" s="120">
        <f t="shared" si="8"/>
        <v>4.317095612139867</v>
      </c>
      <c r="K139" s="120">
        <f t="shared" si="8"/>
        <v>3.6580933964306497</v>
      </c>
      <c r="L139" s="120">
        <f t="shared" si="8"/>
        <v>2.1583903946994467</v>
      </c>
      <c r="M139" s="120">
        <f t="shared" si="8"/>
        <v>1.448117451007066</v>
      </c>
      <c r="N139" s="120">
        <f t="shared" si="8"/>
        <v>1.1466066401408364</v>
      </c>
      <c r="O139" s="120">
        <f t="shared" si="8"/>
        <v>0.9715777817864183</v>
      </c>
      <c r="P139" s="120">
        <f t="shared" si="8"/>
        <v>0.5732615121192288</v>
      </c>
    </row>
    <row r="140" spans="2:16" ht="12.75" customHeight="1">
      <c r="B140" s="121" t="s">
        <v>10</v>
      </c>
      <c r="C140" s="119">
        <f t="shared" si="6"/>
        <v>20.09127889286525</v>
      </c>
      <c r="D140" s="120">
        <f aca="true" t="shared" si="9" ref="D140:P140">100*SQRT(EXP($M9+$N9*LN(D$137*1000)))</f>
        <v>11.735967362090463</v>
      </c>
      <c r="E140" s="120">
        <f t="shared" si="9"/>
        <v>7.814325871956314</v>
      </c>
      <c r="F140" s="120">
        <f t="shared" si="9"/>
        <v>6.159864049628915</v>
      </c>
      <c r="G140" s="120">
        <f t="shared" si="9"/>
        <v>5.203123607038463</v>
      </c>
      <c r="H140" s="120">
        <f t="shared" si="9"/>
        <v>3.039313184528567</v>
      </c>
      <c r="I140" s="120">
        <f t="shared" si="9"/>
        <v>2.023709074682449</v>
      </c>
      <c r="J140" s="120">
        <f t="shared" si="9"/>
        <v>1.5952460878014836</v>
      </c>
      <c r="K140" s="120">
        <f t="shared" si="9"/>
        <v>1.3474749623696123</v>
      </c>
      <c r="L140" s="120">
        <f t="shared" si="9"/>
        <v>0.7871038107593863</v>
      </c>
      <c r="M140" s="120">
        <f t="shared" si="9"/>
        <v>0.5240885120557195</v>
      </c>
      <c r="N140" s="120">
        <f t="shared" si="9"/>
        <v>0.4131276372567409</v>
      </c>
      <c r="O140" s="120">
        <f t="shared" si="9"/>
        <v>0.3489612992773871</v>
      </c>
      <c r="P140" s="120">
        <f t="shared" si="9"/>
        <v>0.20383960825940461</v>
      </c>
    </row>
    <row r="141" spans="2:16" ht="12.75" customHeight="1">
      <c r="B141" s="121" t="s">
        <v>11</v>
      </c>
      <c r="C141" s="119">
        <f t="shared" si="6"/>
        <v>28.82417487891784</v>
      </c>
      <c r="D141" s="120">
        <f aca="true" t="shared" si="10" ref="D141:P141">100*SQRT(EXP($M10+$N10*LN(D$137*1000)))</f>
        <v>16.781175466750025</v>
      </c>
      <c r="E141" s="120">
        <f t="shared" si="10"/>
        <v>11.145544385660525</v>
      </c>
      <c r="F141" s="120">
        <f t="shared" si="10"/>
        <v>8.77285822394345</v>
      </c>
      <c r="G141" s="120">
        <f t="shared" si="10"/>
        <v>7.402530287515491</v>
      </c>
      <c r="H141" s="120">
        <f t="shared" si="10"/>
        <v>4.309686579912699</v>
      </c>
      <c r="I141" s="120">
        <f t="shared" si="10"/>
        <v>2.862362243924808</v>
      </c>
      <c r="J141" s="120">
        <f t="shared" si="10"/>
        <v>2.253016746658697</v>
      </c>
      <c r="K141" s="120">
        <f t="shared" si="10"/>
        <v>1.9010936093668858</v>
      </c>
      <c r="L141" s="120">
        <f t="shared" si="10"/>
        <v>1.1067996073267152</v>
      </c>
      <c r="M141" s="120">
        <f t="shared" si="10"/>
        <v>0.7351025066112739</v>
      </c>
      <c r="N141" s="120">
        <f t="shared" si="10"/>
        <v>0.5786123896167108</v>
      </c>
      <c r="O141" s="120">
        <f t="shared" si="10"/>
        <v>0.4882326408945538</v>
      </c>
      <c r="P141" s="120">
        <f t="shared" si="10"/>
        <v>0.28424465400529975</v>
      </c>
    </row>
    <row r="142" spans="2:16" ht="12.75" customHeight="1">
      <c r="B142" s="121" t="s">
        <v>12</v>
      </c>
      <c r="C142" s="119">
        <f t="shared" si="6"/>
        <v>38.71597587738016</v>
      </c>
      <c r="D142" s="120">
        <f aca="true" t="shared" si="11" ref="D142:P142">100*SQRT(EXP($M11+$N11*LN(D$137*1000)))</f>
        <v>22.801630070173413</v>
      </c>
      <c r="E142" s="120">
        <f t="shared" si="11"/>
        <v>15.276886972898641</v>
      </c>
      <c r="F142" s="120">
        <f t="shared" si="11"/>
        <v>12.086254507952365</v>
      </c>
      <c r="G142" s="120">
        <f t="shared" si="11"/>
        <v>10.235376807029544</v>
      </c>
      <c r="H142" s="120">
        <f t="shared" si="11"/>
        <v>6.0280871214994916</v>
      </c>
      <c r="I142" s="120">
        <f t="shared" si="11"/>
        <v>4.038764129341625</v>
      </c>
      <c r="J142" s="120">
        <f t="shared" si="11"/>
        <v>3.1952538008173548</v>
      </c>
      <c r="K142" s="120">
        <f t="shared" si="11"/>
        <v>2.7059356249647375</v>
      </c>
      <c r="L142" s="120">
        <f t="shared" si="11"/>
        <v>1.5936507272750318</v>
      </c>
      <c r="M142" s="120">
        <f t="shared" si="11"/>
        <v>1.0677316472520606</v>
      </c>
      <c r="N142" s="120">
        <f t="shared" si="11"/>
        <v>0.8447320751784705</v>
      </c>
      <c r="O142" s="120">
        <f t="shared" si="11"/>
        <v>0.7153705959730348</v>
      </c>
      <c r="P142" s="120">
        <f t="shared" si="11"/>
        <v>0.421314853178909</v>
      </c>
    </row>
    <row r="143" spans="2:16" ht="12.75" customHeight="1">
      <c r="B143" s="121" t="s">
        <v>13</v>
      </c>
      <c r="C143" s="119">
        <f t="shared" si="6"/>
        <v>19.86886428139714</v>
      </c>
      <c r="D143" s="120">
        <f aca="true" t="shared" si="12" ref="D143:P143">100*SQRT(EXP($M12+$N12*LN(D$137*1000)))</f>
        <v>11.582082205659791</v>
      </c>
      <c r="E143" s="120">
        <f t="shared" si="12"/>
        <v>7.69981296764173</v>
      </c>
      <c r="F143" s="120">
        <f t="shared" si="12"/>
        <v>6.064046763315154</v>
      </c>
      <c r="G143" s="120">
        <f t="shared" si="12"/>
        <v>5.118865389134614</v>
      </c>
      <c r="H143" s="120">
        <f t="shared" si="12"/>
        <v>2.983920917521856</v>
      </c>
      <c r="I143" s="120">
        <f t="shared" si="12"/>
        <v>1.9837221466037225</v>
      </c>
      <c r="J143" s="120">
        <f t="shared" si="12"/>
        <v>1.5622955925010218</v>
      </c>
      <c r="K143" s="120">
        <f t="shared" si="12"/>
        <v>1.31878614202491</v>
      </c>
      <c r="L143" s="120">
        <f t="shared" si="12"/>
        <v>0.7687550376454326</v>
      </c>
      <c r="M143" s="120">
        <f t="shared" si="12"/>
        <v>0.5110713171168524</v>
      </c>
      <c r="N143" s="120">
        <f t="shared" si="12"/>
        <v>0.40249813591704137</v>
      </c>
      <c r="O143" s="120">
        <f t="shared" si="12"/>
        <v>0.3397621848170872</v>
      </c>
      <c r="P143" s="120">
        <f t="shared" si="12"/>
        <v>0.19805629044486903</v>
      </c>
    </row>
    <row r="144" spans="2:16" ht="12.75" customHeight="1">
      <c r="B144" s="121" t="s">
        <v>14</v>
      </c>
      <c r="C144" s="119">
        <f t="shared" si="6"/>
        <v>37.64171303379212</v>
      </c>
      <c r="D144" s="120">
        <f aca="true" t="shared" si="13" ref="D144:P144">100*SQRT(EXP($M13+$N13*LN(D$137*1000)))</f>
        <v>21.99775746607074</v>
      </c>
      <c r="E144" s="120">
        <f t="shared" si="13"/>
        <v>14.65212460573041</v>
      </c>
      <c r="F144" s="120">
        <f t="shared" si="13"/>
        <v>11.552279945842777</v>
      </c>
      <c r="G144" s="120">
        <f t="shared" si="13"/>
        <v>9.75939278324072</v>
      </c>
      <c r="H144" s="120">
        <f t="shared" si="13"/>
        <v>5.703373681987363</v>
      </c>
      <c r="I144" s="120">
        <f t="shared" si="13"/>
        <v>3.798866406742368</v>
      </c>
      <c r="J144" s="120">
        <f t="shared" si="13"/>
        <v>2.9951675534060187</v>
      </c>
      <c r="K144" s="120">
        <f t="shared" si="13"/>
        <v>2.5303244677537973</v>
      </c>
      <c r="L144" s="120">
        <f t="shared" si="13"/>
        <v>1.478717610490882</v>
      </c>
      <c r="M144" s="120">
        <f t="shared" si="13"/>
        <v>0.9849347015948525</v>
      </c>
      <c r="N144" s="120">
        <f t="shared" si="13"/>
        <v>0.7765591480670895</v>
      </c>
      <c r="O144" s="120">
        <f t="shared" si="13"/>
        <v>0.6560389620866849</v>
      </c>
      <c r="P144" s="120">
        <f t="shared" si="13"/>
        <v>0.38338813016613177</v>
      </c>
    </row>
    <row r="145" spans="2:16" ht="12.75" customHeight="1">
      <c r="B145" s="121" t="s">
        <v>15</v>
      </c>
      <c r="C145" s="119">
        <f t="shared" si="6"/>
        <v>17.296675767812452</v>
      </c>
      <c r="D145" s="120">
        <f aca="true" t="shared" si="14" ref="D145:P145">100*SQRT(EXP($M14+$N14*LN(D$137*1000)))</f>
        <v>10.007236982010333</v>
      </c>
      <c r="E145" s="120">
        <f t="shared" si="14"/>
        <v>6.61515560612582</v>
      </c>
      <c r="F145" s="120">
        <f t="shared" si="14"/>
        <v>5.192529177592302</v>
      </c>
      <c r="G145" s="120">
        <f t="shared" si="14"/>
        <v>4.3728637357068925</v>
      </c>
      <c r="H145" s="120">
        <f t="shared" si="14"/>
        <v>2.529982308779343</v>
      </c>
      <c r="I145" s="120">
        <f t="shared" si="14"/>
        <v>1.6724123435276868</v>
      </c>
      <c r="J145" s="120">
        <f t="shared" si="14"/>
        <v>1.3127506604215569</v>
      </c>
      <c r="K145" s="120">
        <f t="shared" si="14"/>
        <v>1.1055267213047175</v>
      </c>
      <c r="L145" s="120">
        <f t="shared" si="14"/>
        <v>0.6396181577635246</v>
      </c>
      <c r="M145" s="120">
        <f t="shared" si="14"/>
        <v>0.42281137637846383</v>
      </c>
      <c r="N145" s="120">
        <f t="shared" si="14"/>
        <v>0.3318834112428243</v>
      </c>
      <c r="O145" s="120">
        <f t="shared" si="14"/>
        <v>0.27949403534779593</v>
      </c>
      <c r="P145" s="120">
        <f t="shared" si="14"/>
        <v>0.1617052365627771</v>
      </c>
    </row>
    <row r="146" spans="2:16" ht="12.75" customHeight="1">
      <c r="B146" s="121" t="s">
        <v>16</v>
      </c>
      <c r="C146" s="119">
        <f t="shared" si="6"/>
        <v>18.342738437748615</v>
      </c>
      <c r="D146" s="120">
        <f aca="true" t="shared" si="15" ref="D146:P146">100*SQRT(EXP($M15+$N15*LN(D$137*1000)))</f>
        <v>10.828904389354399</v>
      </c>
      <c r="E146" s="120">
        <f t="shared" si="15"/>
        <v>7.268482429665843</v>
      </c>
      <c r="F146" s="120">
        <f t="shared" si="15"/>
        <v>5.756557998456832</v>
      </c>
      <c r="G146" s="120">
        <f t="shared" si="15"/>
        <v>4.878687162691887</v>
      </c>
      <c r="H146" s="120">
        <f t="shared" si="15"/>
        <v>2.8802044476432926</v>
      </c>
      <c r="I146" s="120">
        <f t="shared" si="15"/>
        <v>1.9332256218016899</v>
      </c>
      <c r="J146" s="120">
        <f t="shared" si="15"/>
        <v>1.5310933917351197</v>
      </c>
      <c r="K146" s="120">
        <f t="shared" si="15"/>
        <v>1.2976027822776959</v>
      </c>
      <c r="L146" s="120">
        <f t="shared" si="15"/>
        <v>0.766058814627578</v>
      </c>
      <c r="M146" s="120">
        <f t="shared" si="15"/>
        <v>0.5141872930086105</v>
      </c>
      <c r="N146" s="120">
        <f t="shared" si="15"/>
        <v>0.4072306706270265</v>
      </c>
      <c r="O146" s="120">
        <f t="shared" si="15"/>
        <v>0.3451282946467446</v>
      </c>
      <c r="P146" s="120">
        <f t="shared" si="15"/>
        <v>0.2037515454671254</v>
      </c>
    </row>
    <row r="147" spans="2:16" ht="12.75" customHeight="1">
      <c r="B147" s="118" t="s">
        <v>163</v>
      </c>
      <c r="C147" s="119">
        <f t="shared" si="6"/>
        <v>12.069385038865915</v>
      </c>
      <c r="D147" s="120">
        <f aca="true" t="shared" si="16" ref="D147:P147">100*SQRT(EXP($M16+$N16*LN(D$137*1000)))</f>
        <v>7.130536770913699</v>
      </c>
      <c r="E147" s="120">
        <f t="shared" si="16"/>
        <v>4.7887377111435985</v>
      </c>
      <c r="F147" s="120">
        <f t="shared" si="16"/>
        <v>3.7938516763570544</v>
      </c>
      <c r="G147" s="120">
        <f t="shared" si="16"/>
        <v>3.216028414532721</v>
      </c>
      <c r="H147" s="120">
        <f t="shared" si="16"/>
        <v>1.9000146894214613</v>
      </c>
      <c r="I147" s="120">
        <f t="shared" si="16"/>
        <v>1.276015016439422</v>
      </c>
      <c r="J147" s="120">
        <f t="shared" si="16"/>
        <v>1.0109160286457601</v>
      </c>
      <c r="K147" s="120">
        <f t="shared" si="16"/>
        <v>0.8569482811075934</v>
      </c>
      <c r="L147" s="120">
        <f t="shared" si="16"/>
        <v>0.506281074763288</v>
      </c>
      <c r="M147" s="120">
        <f t="shared" si="16"/>
        <v>0.34000908389490087</v>
      </c>
      <c r="N147" s="120">
        <f t="shared" si="16"/>
        <v>0.2693703666228238</v>
      </c>
      <c r="O147" s="120">
        <f t="shared" si="16"/>
        <v>0.22834386449286365</v>
      </c>
      <c r="P147" s="120">
        <f t="shared" si="16"/>
        <v>0.13490449736550061</v>
      </c>
    </row>
    <row r="148" spans="2:16" ht="12.75" customHeight="1">
      <c r="B148" s="121" t="s">
        <v>18</v>
      </c>
      <c r="C148" s="119">
        <f t="shared" si="6"/>
        <v>12.069385038865915</v>
      </c>
      <c r="D148" s="120">
        <f aca="true" t="shared" si="17" ref="D148:P148">100*SQRT(EXP($M17+$N17*LN(D$137*1000)))</f>
        <v>7.130536770913699</v>
      </c>
      <c r="E148" s="120">
        <f t="shared" si="17"/>
        <v>4.7887377111435985</v>
      </c>
      <c r="F148" s="120">
        <f t="shared" si="17"/>
        <v>3.7938516763570544</v>
      </c>
      <c r="G148" s="120">
        <f t="shared" si="17"/>
        <v>3.216028414532721</v>
      </c>
      <c r="H148" s="120">
        <f t="shared" si="17"/>
        <v>1.9000146894214613</v>
      </c>
      <c r="I148" s="120">
        <f t="shared" si="17"/>
        <v>1.276015016439422</v>
      </c>
      <c r="J148" s="120">
        <f t="shared" si="17"/>
        <v>1.0109160286457601</v>
      </c>
      <c r="K148" s="120">
        <f t="shared" si="17"/>
        <v>0.8569482811075934</v>
      </c>
      <c r="L148" s="120">
        <f t="shared" si="17"/>
        <v>0.506281074763288</v>
      </c>
      <c r="M148" s="120">
        <f t="shared" si="17"/>
        <v>0.34000908389490087</v>
      </c>
      <c r="N148" s="120">
        <f t="shared" si="17"/>
        <v>0.2693703666228238</v>
      </c>
      <c r="O148" s="120">
        <f t="shared" si="17"/>
        <v>0.22834386449286365</v>
      </c>
      <c r="P148" s="120">
        <f t="shared" si="17"/>
        <v>0.13490449736550061</v>
      </c>
    </row>
    <row r="149" spans="2:16" ht="12.75" customHeight="1">
      <c r="B149" s="118" t="s">
        <v>148</v>
      </c>
      <c r="C149" s="119">
        <f t="shared" si="6"/>
        <v>50.710470720934545</v>
      </c>
      <c r="D149" s="120">
        <f aca="true" t="shared" si="18" ref="D149:P149">100*SQRT(EXP($M18+$N18*LN(D$137*1000)))</f>
        <v>30.614286555004472</v>
      </c>
      <c r="E149" s="120">
        <f t="shared" si="18"/>
        <v>20.899013736876874</v>
      </c>
      <c r="F149" s="120">
        <f t="shared" si="18"/>
        <v>16.71629293629898</v>
      </c>
      <c r="G149" s="120">
        <f t="shared" si="18"/>
        <v>14.266828475307738</v>
      </c>
      <c r="H149" s="120">
        <f t="shared" si="18"/>
        <v>8.612989959761105</v>
      </c>
      <c r="I149" s="120">
        <f t="shared" si="18"/>
        <v>5.87970571064003</v>
      </c>
      <c r="J149" s="120">
        <f t="shared" si="18"/>
        <v>4.702943606609476</v>
      </c>
      <c r="K149" s="120">
        <f t="shared" si="18"/>
        <v>4.013813949075109</v>
      </c>
      <c r="L149" s="120">
        <f t="shared" si="18"/>
        <v>2.4231691930386985</v>
      </c>
      <c r="M149" s="120">
        <f t="shared" si="18"/>
        <v>1.6541899861394715</v>
      </c>
      <c r="N149" s="120">
        <f t="shared" si="18"/>
        <v>1.3231210203861026</v>
      </c>
      <c r="O149" s="120">
        <f t="shared" si="18"/>
        <v>1.1292420348133745</v>
      </c>
      <c r="P149" s="120">
        <f t="shared" si="18"/>
        <v>0.6817317755534311</v>
      </c>
    </row>
    <row r="150" spans="2:16" ht="12.75" customHeight="1">
      <c r="B150" s="121" t="s">
        <v>20</v>
      </c>
      <c r="C150" s="119">
        <f t="shared" si="6"/>
        <v>55.46586274676868</v>
      </c>
      <c r="D150" s="120">
        <f aca="true" t="shared" si="19" ref="D150:P150">100*SQRT(EXP($M19+$N19*LN(D$137*1000)))</f>
        <v>31.892270859046494</v>
      </c>
      <c r="E150" s="120">
        <f t="shared" si="19"/>
        <v>20.983358651401566</v>
      </c>
      <c r="F150" s="120">
        <f t="shared" si="19"/>
        <v>16.425655651703664</v>
      </c>
      <c r="G150" s="120">
        <f t="shared" si="19"/>
        <v>13.805894921667342</v>
      </c>
      <c r="H150" s="120">
        <f t="shared" si="19"/>
        <v>7.93824018033508</v>
      </c>
      <c r="I150" s="120">
        <f t="shared" si="19"/>
        <v>5.222925062349036</v>
      </c>
      <c r="J150" s="120">
        <f t="shared" si="19"/>
        <v>4.088476491968453</v>
      </c>
      <c r="K150" s="120">
        <f t="shared" si="19"/>
        <v>3.436397184666969</v>
      </c>
      <c r="L150" s="120">
        <f t="shared" si="19"/>
        <v>1.9758911944274888</v>
      </c>
      <c r="M150" s="120">
        <f t="shared" si="19"/>
        <v>1.3000276390496532</v>
      </c>
      <c r="N150" s="120">
        <f t="shared" si="19"/>
        <v>1.0176543560770992</v>
      </c>
      <c r="O150" s="120">
        <f t="shared" si="19"/>
        <v>0.8553466238725309</v>
      </c>
      <c r="P150" s="120">
        <f t="shared" si="19"/>
        <v>0.49181505264700687</v>
      </c>
    </row>
    <row r="151" spans="2:16" ht="12.75" customHeight="1">
      <c r="B151" s="121" t="s">
        <v>21</v>
      </c>
      <c r="C151" s="119">
        <f t="shared" si="6"/>
        <v>40.00934762274353</v>
      </c>
      <c r="D151" s="120">
        <f aca="true" t="shared" si="20" ref="D151:P151">100*SQRT(EXP($M20+$N20*LN(D$137*1000)))</f>
        <v>23.225803282892066</v>
      </c>
      <c r="E151" s="120">
        <f t="shared" si="20"/>
        <v>15.392152445966525</v>
      </c>
      <c r="F151" s="120">
        <f t="shared" si="20"/>
        <v>12.099942165039181</v>
      </c>
      <c r="G151" s="120">
        <f t="shared" si="20"/>
        <v>10.200652870180186</v>
      </c>
      <c r="H151" s="120">
        <f t="shared" si="20"/>
        <v>5.921575106743204</v>
      </c>
      <c r="I151" s="120">
        <f t="shared" si="20"/>
        <v>3.924333021039971</v>
      </c>
      <c r="J151" s="120">
        <f t="shared" si="20"/>
        <v>3.0849618178892353</v>
      </c>
      <c r="K151" s="120">
        <f t="shared" si="20"/>
        <v>2.600725209494934</v>
      </c>
      <c r="L151" s="120">
        <f t="shared" si="20"/>
        <v>1.509745489432842</v>
      </c>
      <c r="M151" s="120">
        <f t="shared" si="20"/>
        <v>1.000535156735687</v>
      </c>
      <c r="N151" s="120">
        <f t="shared" si="20"/>
        <v>0.7865318104851976</v>
      </c>
      <c r="O151" s="120">
        <f t="shared" si="20"/>
        <v>0.6630724230480554</v>
      </c>
      <c r="P151" s="120">
        <f t="shared" si="20"/>
        <v>0.38491978937617743</v>
      </c>
    </row>
    <row r="152" spans="2:16" ht="12.75" customHeight="1">
      <c r="B152" s="121" t="s">
        <v>22</v>
      </c>
      <c r="C152" s="119">
        <f t="shared" si="6"/>
        <v>21.153503503427444</v>
      </c>
      <c r="D152" s="120">
        <f aca="true" t="shared" si="21" ref="D152:P152">100*SQRT(EXP($M21+$N21*LN(D$137*1000)))</f>
        <v>12.56033609362571</v>
      </c>
      <c r="E152" s="120">
        <f t="shared" si="21"/>
        <v>8.467410405366106</v>
      </c>
      <c r="F152" s="120">
        <f t="shared" si="21"/>
        <v>6.723190255057132</v>
      </c>
      <c r="G152" s="120">
        <f t="shared" si="21"/>
        <v>5.708210229285828</v>
      </c>
      <c r="H152" s="120">
        <f t="shared" si="21"/>
        <v>3.3893694707018813</v>
      </c>
      <c r="I152" s="120">
        <f t="shared" si="21"/>
        <v>2.2849056036339666</v>
      </c>
      <c r="J152" s="120">
        <f t="shared" si="21"/>
        <v>1.814232965292665</v>
      </c>
      <c r="K152" s="120">
        <f t="shared" si="21"/>
        <v>1.5403436133614439</v>
      </c>
      <c r="L152" s="120">
        <f t="shared" si="21"/>
        <v>0.9146113068388327</v>
      </c>
      <c r="M152" s="120">
        <f t="shared" si="21"/>
        <v>0.6165750055305336</v>
      </c>
      <c r="N152" s="120">
        <f t="shared" si="21"/>
        <v>0.4895653889727156</v>
      </c>
      <c r="O152" s="120">
        <f t="shared" si="21"/>
        <v>0.4156571590602125</v>
      </c>
      <c r="P152" s="120">
        <f t="shared" si="21"/>
        <v>0.24680515058283317</v>
      </c>
    </row>
    <row r="153" spans="2:16" ht="12.75" customHeight="1">
      <c r="B153" s="121" t="s">
        <v>23</v>
      </c>
      <c r="C153" s="119">
        <f t="shared" si="6"/>
        <v>58.46972889303029</v>
      </c>
      <c r="D153" s="120">
        <f aca="true" t="shared" si="22" ref="D153:P153">100*SQRT(EXP($M22+$N22*LN(D$137*1000)))</f>
        <v>34.59820462461717</v>
      </c>
      <c r="E153" s="120">
        <f t="shared" si="22"/>
        <v>23.263276131705716</v>
      </c>
      <c r="F153" s="120">
        <f t="shared" si="22"/>
        <v>18.443080759065506</v>
      </c>
      <c r="G153" s="120">
        <f t="shared" si="22"/>
        <v>15.641852583151994</v>
      </c>
      <c r="H153" s="120">
        <f t="shared" si="22"/>
        <v>9.255729872975328</v>
      </c>
      <c r="I153" s="120">
        <f t="shared" si="22"/>
        <v>6.223403849178352</v>
      </c>
      <c r="J153" s="120">
        <f t="shared" si="22"/>
        <v>4.9339026514087</v>
      </c>
      <c r="K153" s="120">
        <f t="shared" si="22"/>
        <v>4.184516618516829</v>
      </c>
      <c r="L153" s="120">
        <f t="shared" si="22"/>
        <v>2.476097716947241</v>
      </c>
      <c r="M153" s="120">
        <f t="shared" si="22"/>
        <v>1.6648882664115172</v>
      </c>
      <c r="N153" s="120">
        <f t="shared" si="22"/>
        <v>1.3199202287075609</v>
      </c>
      <c r="O153" s="120">
        <f t="shared" si="22"/>
        <v>1.1194440835930086</v>
      </c>
      <c r="P153" s="120">
        <f t="shared" si="22"/>
        <v>0.6624069617429796</v>
      </c>
    </row>
    <row r="154" spans="2:16" ht="12.75" customHeight="1">
      <c r="B154" s="121" t="s">
        <v>24</v>
      </c>
      <c r="C154" s="119">
        <f t="shared" si="6"/>
        <v>48.86066465472098</v>
      </c>
      <c r="D154" s="120">
        <f aca="true" t="shared" si="23" ref="D154:P154">100*SQRT(EXP($M23+$N23*LN(D$137*1000)))</f>
        <v>29.063437081257593</v>
      </c>
      <c r="E154" s="120">
        <f t="shared" si="23"/>
        <v>19.61904138377313</v>
      </c>
      <c r="F154" s="120">
        <f t="shared" si="23"/>
        <v>15.589877659561122</v>
      </c>
      <c r="G154" s="120">
        <f t="shared" si="23"/>
        <v>13.243677399271586</v>
      </c>
      <c r="H154" s="120">
        <f t="shared" si="23"/>
        <v>7.877641197437389</v>
      </c>
      <c r="I154" s="120">
        <f t="shared" si="23"/>
        <v>5.317738856107546</v>
      </c>
      <c r="J154" s="120">
        <f t="shared" si="23"/>
        <v>4.225634503262732</v>
      </c>
      <c r="K154" s="120">
        <f t="shared" si="23"/>
        <v>3.58969719907464</v>
      </c>
      <c r="L154" s="120">
        <f t="shared" si="23"/>
        <v>2.1352337186430805</v>
      </c>
      <c r="M154" s="120">
        <f t="shared" si="23"/>
        <v>1.4413724905613867</v>
      </c>
      <c r="N154" s="120">
        <f t="shared" si="23"/>
        <v>1.1453577343638457</v>
      </c>
      <c r="O154" s="120">
        <f t="shared" si="23"/>
        <v>0.9729870029719278</v>
      </c>
      <c r="P154" s="120">
        <f t="shared" si="23"/>
        <v>0.5787548479249693</v>
      </c>
    </row>
    <row r="155" spans="2:16" ht="12.75" customHeight="1">
      <c r="B155" s="121" t="s">
        <v>25</v>
      </c>
      <c r="C155" s="119">
        <f t="shared" si="6"/>
        <v>49.97942631168603</v>
      </c>
      <c r="D155" s="120">
        <f aca="true" t="shared" si="24" ref="D155:P155">100*SQRT(EXP($M24+$N24*LN(D$137*1000)))</f>
        <v>29.60794783994644</v>
      </c>
      <c r="E155" s="120">
        <f t="shared" si="24"/>
        <v>19.925064599361733</v>
      </c>
      <c r="F155" s="120">
        <f t="shared" si="24"/>
        <v>15.804515091043713</v>
      </c>
      <c r="G155" s="120">
        <f t="shared" si="24"/>
        <v>13.40883878325073</v>
      </c>
      <c r="H155" s="120">
        <f t="shared" si="24"/>
        <v>7.943432499862681</v>
      </c>
      <c r="I155" s="120">
        <f t="shared" si="24"/>
        <v>5.3456391694561916</v>
      </c>
      <c r="J155" s="120">
        <f t="shared" si="24"/>
        <v>4.240148607982485</v>
      </c>
      <c r="K155" s="120">
        <f t="shared" si="24"/>
        <v>3.5974193940111245</v>
      </c>
      <c r="L155" s="120">
        <f t="shared" si="24"/>
        <v>2.1311210159166785</v>
      </c>
      <c r="M155" s="120">
        <f t="shared" si="24"/>
        <v>1.4341663981827013</v>
      </c>
      <c r="N155" s="120">
        <f t="shared" si="24"/>
        <v>1.1375774653133315</v>
      </c>
      <c r="O155" s="120">
        <f t="shared" si="24"/>
        <v>0.9651414641939604</v>
      </c>
      <c r="P155" s="120">
        <f t="shared" si="24"/>
        <v>0.5717524237236548</v>
      </c>
    </row>
    <row r="156" spans="2:16" ht="12.75" customHeight="1">
      <c r="B156" s="121" t="s">
        <v>26</v>
      </c>
      <c r="C156" s="119">
        <f t="shared" si="6"/>
        <v>34.22363835712115</v>
      </c>
      <c r="D156" s="120">
        <f aca="true" t="shared" si="25" ref="D156:P156">100*SQRT(EXP($M25+$N25*LN(D$137*1000)))</f>
        <v>19.92974920674319</v>
      </c>
      <c r="E156" s="120">
        <f t="shared" si="25"/>
        <v>13.239271078317985</v>
      </c>
      <c r="F156" s="120">
        <f t="shared" si="25"/>
        <v>10.422037867859151</v>
      </c>
      <c r="G156" s="120">
        <f t="shared" si="25"/>
        <v>8.794807042824301</v>
      </c>
      <c r="H156" s="120">
        <f t="shared" si="25"/>
        <v>5.121556535169377</v>
      </c>
      <c r="I156" s="120">
        <f t="shared" si="25"/>
        <v>3.4022342483414936</v>
      </c>
      <c r="J156" s="120">
        <f t="shared" si="25"/>
        <v>2.6782603031380217</v>
      </c>
      <c r="K156" s="120">
        <f t="shared" si="25"/>
        <v>2.260093743201255</v>
      </c>
      <c r="L156" s="120">
        <f t="shared" si="25"/>
        <v>1.3161400613140264</v>
      </c>
      <c r="M156" s="120">
        <f t="shared" si="25"/>
        <v>0.8743077932398079</v>
      </c>
      <c r="N156" s="120">
        <f t="shared" si="25"/>
        <v>0.6882606206494644</v>
      </c>
      <c r="O156" s="120">
        <f t="shared" si="25"/>
        <v>0.5807999769847262</v>
      </c>
      <c r="P156" s="120">
        <f t="shared" si="25"/>
        <v>0.33822230587529795</v>
      </c>
    </row>
    <row r="157" spans="2:16" ht="12.75" customHeight="1">
      <c r="B157" s="121" t="s">
        <v>27</v>
      </c>
      <c r="C157" s="119">
        <f t="shared" si="6"/>
        <v>27.120385986438755</v>
      </c>
      <c r="D157" s="120">
        <f aca="true" t="shared" si="26" ref="D157:P157">100*SQRT(EXP($M26+$N26*LN(D$137*1000)))</f>
        <v>15.731719717199896</v>
      </c>
      <c r="E157" s="120">
        <f t="shared" si="26"/>
        <v>10.419718348845821</v>
      </c>
      <c r="F157" s="120">
        <f t="shared" si="26"/>
        <v>8.188311586913226</v>
      </c>
      <c r="G157" s="120">
        <f t="shared" si="26"/>
        <v>6.901377117122894</v>
      </c>
      <c r="H157" s="120">
        <f t="shared" si="26"/>
        <v>4.003281167294739</v>
      </c>
      <c r="I157" s="120">
        <f t="shared" si="26"/>
        <v>2.651525896996753</v>
      </c>
      <c r="J157" s="120">
        <f t="shared" si="26"/>
        <v>2.0836954990999317</v>
      </c>
      <c r="K157" s="120">
        <f t="shared" si="26"/>
        <v>1.7562067935376704</v>
      </c>
      <c r="L157" s="120">
        <f t="shared" si="26"/>
        <v>1.0187227075304959</v>
      </c>
      <c r="M157" s="120">
        <f t="shared" si="26"/>
        <v>0.6747389273936761</v>
      </c>
      <c r="N157" s="120">
        <f t="shared" si="26"/>
        <v>0.530242026928782</v>
      </c>
      <c r="O157" s="120">
        <f t="shared" si="26"/>
        <v>0.4469053421259287</v>
      </c>
      <c r="P157" s="120">
        <f t="shared" si="26"/>
        <v>0.259236339260068</v>
      </c>
    </row>
    <row r="158" spans="2:16" ht="12.75" customHeight="1">
      <c r="B158" s="121" t="s">
        <v>28</v>
      </c>
      <c r="C158" s="119">
        <f t="shared" si="6"/>
        <v>22.11978101318069</v>
      </c>
      <c r="D158" s="120">
        <f aca="true" t="shared" si="27" ref="D158:P158">100*SQRT(EXP($M27+$N27*LN(D$137*1000)))</f>
        <v>13.039675173505113</v>
      </c>
      <c r="E158" s="120">
        <f t="shared" si="27"/>
        <v>8.74271047515873</v>
      </c>
      <c r="F158" s="120">
        <f t="shared" si="27"/>
        <v>6.919656105856616</v>
      </c>
      <c r="G158" s="120">
        <f t="shared" si="27"/>
        <v>5.861724731284406</v>
      </c>
      <c r="H158" s="120">
        <f t="shared" si="27"/>
        <v>3.455503759594379</v>
      </c>
      <c r="I158" s="120">
        <f t="shared" si="27"/>
        <v>2.3168114630140337</v>
      </c>
      <c r="J158" s="120">
        <f t="shared" si="27"/>
        <v>1.8337034757945136</v>
      </c>
      <c r="K158" s="120">
        <f t="shared" si="27"/>
        <v>1.553352485943555</v>
      </c>
      <c r="L158" s="120">
        <f t="shared" si="27"/>
        <v>0.915705803533544</v>
      </c>
      <c r="M158" s="120">
        <f t="shared" si="27"/>
        <v>0.6139532322847258</v>
      </c>
      <c r="N158" s="120">
        <f t="shared" si="27"/>
        <v>0.48592999214151283</v>
      </c>
      <c r="O158" s="120">
        <f t="shared" si="27"/>
        <v>0.41163719829919654</v>
      </c>
      <c r="P158" s="120">
        <f t="shared" si="27"/>
        <v>0.2426613243573609</v>
      </c>
    </row>
    <row r="159" spans="2:16" ht="12.75" customHeight="1">
      <c r="B159" s="121" t="s">
        <v>29</v>
      </c>
      <c r="C159" s="119">
        <f t="shared" si="6"/>
        <v>19.888754990430456</v>
      </c>
      <c r="D159" s="120">
        <f aca="true" t="shared" si="28" ref="D159:P159">100*SQRT(EXP($M28+$N28*LN(D$137*1000)))</f>
        <v>11.764829032066466</v>
      </c>
      <c r="E159" s="120">
        <f t="shared" si="28"/>
        <v>7.9084915201753665</v>
      </c>
      <c r="F159" s="120">
        <f t="shared" si="28"/>
        <v>6.268914128101756</v>
      </c>
      <c r="G159" s="120">
        <f t="shared" si="28"/>
        <v>5.31620459202712</v>
      </c>
      <c r="H159" s="120">
        <f t="shared" si="28"/>
        <v>3.144703534976381</v>
      </c>
      <c r="I159" s="120">
        <f t="shared" si="28"/>
        <v>2.1139160774916843</v>
      </c>
      <c r="J159" s="120">
        <f t="shared" si="28"/>
        <v>1.6756619552542933</v>
      </c>
      <c r="K159" s="120">
        <f t="shared" si="28"/>
        <v>1.42100555202619</v>
      </c>
      <c r="L159" s="120">
        <f t="shared" si="28"/>
        <v>0.8405698285915457</v>
      </c>
      <c r="M159" s="120">
        <f t="shared" si="28"/>
        <v>0.565043431010562</v>
      </c>
      <c r="N159" s="120">
        <f t="shared" si="28"/>
        <v>0.4478994178114323</v>
      </c>
      <c r="O159" s="120">
        <f t="shared" si="28"/>
        <v>0.3798305245658909</v>
      </c>
      <c r="P159" s="120">
        <f t="shared" si="28"/>
        <v>0.22468179555874285</v>
      </c>
    </row>
    <row r="160" spans="2:16" ht="12.75" customHeight="1">
      <c r="B160" s="121" t="s">
        <v>30</v>
      </c>
      <c r="C160" s="119">
        <f t="shared" si="6"/>
        <v>32.06666162907318</v>
      </c>
      <c r="D160" s="120">
        <f aca="true" t="shared" si="29" ref="D160:P160">100*SQRT(EXP($M29+$N29*LN(D$137*1000)))</f>
        <v>18.09706939461154</v>
      </c>
      <c r="E160" s="120">
        <f t="shared" si="29"/>
        <v>11.739956513938916</v>
      </c>
      <c r="F160" s="120">
        <f t="shared" si="29"/>
        <v>9.114389924475805</v>
      </c>
      <c r="G160" s="120">
        <f t="shared" si="29"/>
        <v>7.615961233492047</v>
      </c>
      <c r="H160" s="120">
        <f t="shared" si="29"/>
        <v>4.298126837881271</v>
      </c>
      <c r="I160" s="120">
        <f t="shared" si="29"/>
        <v>2.788286935736925</v>
      </c>
      <c r="J160" s="120">
        <f t="shared" si="29"/>
        <v>2.1647043005188746</v>
      </c>
      <c r="K160" s="120">
        <f t="shared" si="29"/>
        <v>1.8088214539135432</v>
      </c>
      <c r="L160" s="120">
        <f t="shared" si="29"/>
        <v>1.0208224277471083</v>
      </c>
      <c r="M160" s="120">
        <f t="shared" si="29"/>
        <v>0.6622293725509512</v>
      </c>
      <c r="N160" s="120">
        <f t="shared" si="29"/>
        <v>0.5141259862167249</v>
      </c>
      <c r="O160" s="120">
        <f t="shared" si="29"/>
        <v>0.4296023774057094</v>
      </c>
      <c r="P160" s="120">
        <f t="shared" si="29"/>
        <v>0.24244943630029897</v>
      </c>
    </row>
    <row r="161" spans="2:16" ht="12.75" customHeight="1">
      <c r="B161" s="118" t="s">
        <v>164</v>
      </c>
      <c r="C161" s="119">
        <f t="shared" si="6"/>
        <v>20.37313517603773</v>
      </c>
      <c r="D161" s="120">
        <f aca="true" t="shared" si="30" ref="D161:P161">100*SQRT(EXP($M30+$N30*LN(D$137*1000)))</f>
        <v>12.199267969447412</v>
      </c>
      <c r="E161" s="120">
        <f t="shared" si="30"/>
        <v>8.276552932884844</v>
      </c>
      <c r="F161" s="120">
        <f t="shared" si="30"/>
        <v>6.596180245780034</v>
      </c>
      <c r="G161" s="120">
        <f t="shared" si="30"/>
        <v>5.61519991383119</v>
      </c>
      <c r="H161" s="120">
        <f t="shared" si="30"/>
        <v>3.3623361283841064</v>
      </c>
      <c r="I161" s="120">
        <f t="shared" si="30"/>
        <v>2.281165805556339</v>
      </c>
      <c r="J161" s="120">
        <f t="shared" si="30"/>
        <v>1.8180250819364845</v>
      </c>
      <c r="K161" s="120">
        <f t="shared" si="30"/>
        <v>1.547649382377584</v>
      </c>
      <c r="L161" s="120">
        <f t="shared" si="30"/>
        <v>0.9267198875006858</v>
      </c>
      <c r="M161" s="120">
        <f t="shared" si="30"/>
        <v>0.6287300370863106</v>
      </c>
      <c r="N161" s="120">
        <f t="shared" si="30"/>
        <v>0.5010801820742694</v>
      </c>
      <c r="O161" s="120">
        <f t="shared" si="30"/>
        <v>0.42655981043059354</v>
      </c>
      <c r="P161" s="120">
        <f t="shared" si="30"/>
        <v>0.25542055199044433</v>
      </c>
    </row>
    <row r="162" spans="2:16" ht="12.75" customHeight="1">
      <c r="B162" s="121" t="s">
        <v>32</v>
      </c>
      <c r="C162" s="119">
        <f t="shared" si="6"/>
        <v>21.543078564151365</v>
      </c>
      <c r="D162" s="120">
        <f aca="true" t="shared" si="31" ref="D162:P162">100*SQRT(EXP($M31+$N31*LN(D$137*1000)))</f>
        <v>12.894292744369947</v>
      </c>
      <c r="E162" s="120">
        <f t="shared" si="31"/>
        <v>8.745254235563966</v>
      </c>
      <c r="F162" s="120">
        <f t="shared" si="31"/>
        <v>6.968400242965238</v>
      </c>
      <c r="G162" s="120">
        <f t="shared" si="31"/>
        <v>5.931265340477313</v>
      </c>
      <c r="H162" s="120">
        <f t="shared" si="31"/>
        <v>3.5500716119521942</v>
      </c>
      <c r="I162" s="120">
        <f t="shared" si="31"/>
        <v>2.4077535244836237</v>
      </c>
      <c r="J162" s="120">
        <f t="shared" si="31"/>
        <v>1.9185480253713965</v>
      </c>
      <c r="K162" s="120">
        <f t="shared" si="31"/>
        <v>1.6330028428568442</v>
      </c>
      <c r="L162" s="120">
        <f t="shared" si="31"/>
        <v>0.9774098277310888</v>
      </c>
      <c r="M162" s="120">
        <f t="shared" si="31"/>
        <v>0.6629054889093744</v>
      </c>
      <c r="N162" s="120">
        <f t="shared" si="31"/>
        <v>0.5282168643186596</v>
      </c>
      <c r="O162" s="120">
        <f t="shared" si="31"/>
        <v>0.4496002339635562</v>
      </c>
      <c r="P162" s="120">
        <f t="shared" si="31"/>
        <v>0.269101605761687</v>
      </c>
    </row>
    <row r="163" spans="2:16" ht="12.75" customHeight="1">
      <c r="B163" s="121" t="s">
        <v>33</v>
      </c>
      <c r="C163" s="119">
        <f t="shared" si="6"/>
        <v>17.193868379523057</v>
      </c>
      <c r="D163" s="120">
        <f aca="true" t="shared" si="32" ref="D163:P163">100*SQRT(EXP($M32+$N32*LN(D$137*1000)))</f>
        <v>10.223103242275759</v>
      </c>
      <c r="E163" s="120">
        <f t="shared" si="32"/>
        <v>6.898879534352267</v>
      </c>
      <c r="F163" s="120">
        <f t="shared" si="32"/>
        <v>5.48105952031787</v>
      </c>
      <c r="G163" s="120">
        <f t="shared" si="32"/>
        <v>4.655586244369142</v>
      </c>
      <c r="H163" s="120">
        <f t="shared" si="32"/>
        <v>2.7681111532868923</v>
      </c>
      <c r="I163" s="120">
        <f t="shared" si="32"/>
        <v>1.8680106159205794</v>
      </c>
      <c r="J163" s="120">
        <f t="shared" si="32"/>
        <v>1.4841072843008614</v>
      </c>
      <c r="K163" s="120">
        <f t="shared" si="32"/>
        <v>1.2605937651920314</v>
      </c>
      <c r="L163" s="120">
        <f t="shared" si="32"/>
        <v>0.7495218599832479</v>
      </c>
      <c r="M163" s="120">
        <f t="shared" si="32"/>
        <v>0.5058015064354365</v>
      </c>
      <c r="N163" s="120">
        <f t="shared" si="32"/>
        <v>0.40185194544049396</v>
      </c>
      <c r="O163" s="120">
        <f t="shared" si="32"/>
        <v>0.3413311573301878</v>
      </c>
      <c r="P163" s="120">
        <f t="shared" si="32"/>
        <v>0.2029481431501322</v>
      </c>
    </row>
    <row r="164" spans="2:16" ht="12.75" customHeight="1">
      <c r="B164" s="118" t="s">
        <v>149</v>
      </c>
      <c r="C164" s="119">
        <f t="shared" si="6"/>
        <v>52.054278898293674</v>
      </c>
      <c r="D164" s="120">
        <f aca="true" t="shared" si="33" ref="D164:P164">100*SQRT(EXP($M33+$N33*LN(D$137*1000)))</f>
        <v>31.415867723663748</v>
      </c>
      <c r="E164" s="120">
        <f t="shared" si="33"/>
        <v>21.4412171316972</v>
      </c>
      <c r="F164" s="120">
        <f t="shared" si="33"/>
        <v>17.147640718087715</v>
      </c>
      <c r="G164" s="120">
        <f t="shared" si="33"/>
        <v>14.633553850314346</v>
      </c>
      <c r="H164" s="120">
        <f t="shared" si="33"/>
        <v>8.831661907886991</v>
      </c>
      <c r="I164" s="120">
        <f t="shared" si="33"/>
        <v>6.027577600796594</v>
      </c>
      <c r="J164" s="120">
        <f t="shared" si="33"/>
        <v>4.8205628656245825</v>
      </c>
      <c r="K164" s="120">
        <f t="shared" si="33"/>
        <v>4.113800110620099</v>
      </c>
      <c r="L164" s="120">
        <f t="shared" si="33"/>
        <v>2.482766121289421</v>
      </c>
      <c r="M164" s="120">
        <f t="shared" si="33"/>
        <v>1.6944789799229536</v>
      </c>
      <c r="N164" s="120">
        <f t="shared" si="33"/>
        <v>1.3551617230309057</v>
      </c>
      <c r="O164" s="120">
        <f t="shared" si="33"/>
        <v>1.1564758310418497</v>
      </c>
      <c r="P164" s="120">
        <f t="shared" si="33"/>
        <v>0.6979578336799469</v>
      </c>
    </row>
    <row r="165" spans="2:16" ht="12.75" customHeight="1">
      <c r="B165" s="121" t="s">
        <v>35</v>
      </c>
      <c r="C165" s="119">
        <f t="shared" si="6"/>
        <v>41.857433602499974</v>
      </c>
      <c r="D165" s="120">
        <f aca="true" t="shared" si="34" ref="D165:P165">100*SQRT(EXP($M34+$N34*LN(D$137*1000)))</f>
        <v>25.147982051321044</v>
      </c>
      <c r="E165" s="120">
        <f t="shared" si="34"/>
        <v>17.10484962281466</v>
      </c>
      <c r="F165" s="120">
        <f t="shared" si="34"/>
        <v>13.652304515220765</v>
      </c>
      <c r="G165" s="120">
        <f t="shared" si="34"/>
        <v>11.634169295254985</v>
      </c>
      <c r="H165" s="120">
        <f t="shared" si="34"/>
        <v>6.989818902839483</v>
      </c>
      <c r="I165" s="120">
        <f t="shared" si="34"/>
        <v>4.7542503004727665</v>
      </c>
      <c r="J165" s="120">
        <f t="shared" si="34"/>
        <v>3.7946239969897766</v>
      </c>
      <c r="K165" s="120">
        <f t="shared" si="34"/>
        <v>3.233688344967473</v>
      </c>
      <c r="L165" s="120">
        <f t="shared" si="34"/>
        <v>1.942802734421614</v>
      </c>
      <c r="M165" s="120">
        <f t="shared" si="34"/>
        <v>1.3214320159469475</v>
      </c>
      <c r="N165" s="120">
        <f t="shared" si="34"/>
        <v>1.0547062777919443</v>
      </c>
      <c r="O165" s="120">
        <f t="shared" si="34"/>
        <v>0.8987956120462574</v>
      </c>
      <c r="P165" s="120">
        <f t="shared" si="34"/>
        <v>0.5399971755123412</v>
      </c>
    </row>
    <row r="166" spans="2:16" ht="12.75" customHeight="1">
      <c r="B166" s="121" t="s">
        <v>36</v>
      </c>
      <c r="C166" s="119">
        <f t="shared" si="6"/>
        <v>45.35912302089628</v>
      </c>
      <c r="D166" s="120">
        <f aca="true" t="shared" si="35" ref="D166:P166">100*SQRT(EXP($M35+$N35*LN(D$137*1000)))</f>
        <v>26.660618841753468</v>
      </c>
      <c r="E166" s="120">
        <f t="shared" si="35"/>
        <v>17.835323232906035</v>
      </c>
      <c r="F166" s="120">
        <f t="shared" si="35"/>
        <v>14.09784804870751</v>
      </c>
      <c r="G166" s="120">
        <f t="shared" si="35"/>
        <v>11.931409271117907</v>
      </c>
      <c r="H166" s="120">
        <f t="shared" si="35"/>
        <v>7.012894730696072</v>
      </c>
      <c r="I166" s="120">
        <f t="shared" si="35"/>
        <v>4.691460654485004</v>
      </c>
      <c r="J166" s="120">
        <f t="shared" si="35"/>
        <v>3.7083431889472376</v>
      </c>
      <c r="K166" s="120">
        <f t="shared" si="35"/>
        <v>3.138476181061437</v>
      </c>
      <c r="L166" s="120">
        <f t="shared" si="35"/>
        <v>1.8446943334564436</v>
      </c>
      <c r="M166" s="120">
        <f t="shared" si="35"/>
        <v>1.2340568648609043</v>
      </c>
      <c r="N166" s="120">
        <f t="shared" si="35"/>
        <v>0.9754544920259739</v>
      </c>
      <c r="O166" s="120">
        <f t="shared" si="35"/>
        <v>0.8255548456403836</v>
      </c>
      <c r="P166" s="120">
        <f t="shared" si="35"/>
        <v>0.48523431686369456</v>
      </c>
    </row>
    <row r="167" spans="2:16" ht="12.75" customHeight="1">
      <c r="B167" s="121" t="s">
        <v>37</v>
      </c>
      <c r="C167" s="119">
        <f t="shared" si="6"/>
        <v>22.40276456831287</v>
      </c>
      <c r="D167" s="120">
        <f aca="true" t="shared" si="36" ref="D167:P167">100*SQRT(EXP($M36+$N36*LN(D$137*1000)))</f>
        <v>13.333115735563887</v>
      </c>
      <c r="E167" s="120">
        <f t="shared" si="36"/>
        <v>9.0042148898658</v>
      </c>
      <c r="F167" s="120">
        <f t="shared" si="36"/>
        <v>7.156786349108818</v>
      </c>
      <c r="G167" s="120">
        <f t="shared" si="36"/>
        <v>6.08079067120257</v>
      </c>
      <c r="H167" s="120">
        <f t="shared" si="36"/>
        <v>3.6190125346207145</v>
      </c>
      <c r="I167" s="120">
        <f t="shared" si="36"/>
        <v>2.4440173772679445</v>
      </c>
      <c r="J167" s="120">
        <f t="shared" si="36"/>
        <v>1.9425691652808452</v>
      </c>
      <c r="K167" s="120">
        <f t="shared" si="36"/>
        <v>1.6505112605291663</v>
      </c>
      <c r="L167" s="120">
        <f t="shared" si="36"/>
        <v>0.982309910564047</v>
      </c>
      <c r="M167" s="120">
        <f t="shared" si="36"/>
        <v>0.6633805404967088</v>
      </c>
      <c r="N167" s="120">
        <f t="shared" si="36"/>
        <v>0.5272722668841178</v>
      </c>
      <c r="O167" s="120">
        <f t="shared" si="36"/>
        <v>0.44799888179588127</v>
      </c>
      <c r="P167" s="120">
        <f t="shared" si="36"/>
        <v>0.266628742277477</v>
      </c>
    </row>
    <row r="168" spans="2:16" ht="12.75" customHeight="1">
      <c r="B168" s="121" t="s">
        <v>38</v>
      </c>
      <c r="C168" s="119">
        <f t="shared" si="6"/>
        <v>55.37939874249347</v>
      </c>
      <c r="D168" s="120">
        <f aca="true" t="shared" si="37" ref="D168:P168">100*SQRT(EXP($M37+$N37*LN(D$137*1000)))</f>
        <v>32.371872040962046</v>
      </c>
      <c r="E168" s="120">
        <f t="shared" si="37"/>
        <v>21.566200369434718</v>
      </c>
      <c r="F168" s="120">
        <f t="shared" si="37"/>
        <v>17.005509790165625</v>
      </c>
      <c r="G168" s="120">
        <f t="shared" si="37"/>
        <v>14.367442135755596</v>
      </c>
      <c r="H168" s="120">
        <f t="shared" si="37"/>
        <v>8.398447959633181</v>
      </c>
      <c r="I168" s="120">
        <f t="shared" si="37"/>
        <v>5.5950613934385505</v>
      </c>
      <c r="J168" s="120">
        <f t="shared" si="37"/>
        <v>4.411851400469526</v>
      </c>
      <c r="K168" s="120">
        <f t="shared" si="37"/>
        <v>3.727440134988206</v>
      </c>
      <c r="L168" s="120">
        <f t="shared" si="37"/>
        <v>2.178864665022033</v>
      </c>
      <c r="M168" s="120">
        <f t="shared" si="37"/>
        <v>1.4515636254921365</v>
      </c>
      <c r="N168" s="120">
        <f t="shared" si="37"/>
        <v>1.1445956645816815</v>
      </c>
      <c r="O168" s="120">
        <f t="shared" si="37"/>
        <v>0.9670343425531543</v>
      </c>
      <c r="P168" s="120">
        <f t="shared" si="37"/>
        <v>0.5652772097058889</v>
      </c>
    </row>
    <row r="169" spans="2:16" ht="12.75" customHeight="1">
      <c r="B169" s="121" t="s">
        <v>39</v>
      </c>
      <c r="C169" s="119">
        <f t="shared" si="6"/>
        <v>47.539193148924525</v>
      </c>
      <c r="D169" s="120">
        <f aca="true" t="shared" si="38" ref="D169:P169">100*SQRT(EXP($M38+$N38*LN(D$137*1000)))</f>
        <v>28.44502379370384</v>
      </c>
      <c r="E169" s="120">
        <f t="shared" si="38"/>
        <v>19.28763106802825</v>
      </c>
      <c r="F169" s="120">
        <f t="shared" si="38"/>
        <v>15.366667066894241</v>
      </c>
      <c r="G169" s="120">
        <f t="shared" si="38"/>
        <v>13.078305538233092</v>
      </c>
      <c r="H169" s="120">
        <f t="shared" si="38"/>
        <v>7.825389695844789</v>
      </c>
      <c r="I169" s="120">
        <f t="shared" si="38"/>
        <v>5.306138272607547</v>
      </c>
      <c r="J169" s="120">
        <f t="shared" si="38"/>
        <v>4.227458517766068</v>
      </c>
      <c r="K169" s="120">
        <f t="shared" si="38"/>
        <v>3.59791709580683</v>
      </c>
      <c r="L169" s="120">
        <f t="shared" si="38"/>
        <v>2.1528097264375727</v>
      </c>
      <c r="M169" s="120">
        <f t="shared" si="38"/>
        <v>1.459749166122391</v>
      </c>
      <c r="N169" s="120">
        <f t="shared" si="38"/>
        <v>1.16299815969429</v>
      </c>
      <c r="O169" s="120">
        <f t="shared" si="38"/>
        <v>0.9898076926292675</v>
      </c>
      <c r="P169" s="120">
        <f t="shared" si="38"/>
        <v>0.5922503413095375</v>
      </c>
    </row>
    <row r="170" spans="2:16" ht="12.75" customHeight="1">
      <c r="B170" s="121" t="s">
        <v>40</v>
      </c>
      <c r="C170" s="119">
        <f aca="true" t="shared" si="39" ref="C170:C201">100*SQRT(EXP($M39+$N39*LN(C$137*1000)))</f>
        <v>57.3804625073501</v>
      </c>
      <c r="D170" s="120">
        <f aca="true" t="shared" si="40" ref="D170:P170">100*SQRT(EXP($M39+$N39*LN(D$137*1000)))</f>
        <v>34.32088053448419</v>
      </c>
      <c r="E170" s="120">
        <f t="shared" si="40"/>
        <v>23.265365836410517</v>
      </c>
      <c r="F170" s="120">
        <f t="shared" si="40"/>
        <v>18.532748168325483</v>
      </c>
      <c r="G170" s="120">
        <f t="shared" si="40"/>
        <v>15.771076938371811</v>
      </c>
      <c r="H170" s="120">
        <f t="shared" si="40"/>
        <v>9.433127999494314</v>
      </c>
      <c r="I170" s="120">
        <f t="shared" si="40"/>
        <v>6.394508837540261</v>
      </c>
      <c r="J170" s="120">
        <f t="shared" si="40"/>
        <v>5.093744185221434</v>
      </c>
      <c r="K170" s="120">
        <f t="shared" si="40"/>
        <v>4.33469611305735</v>
      </c>
      <c r="L170" s="120">
        <f t="shared" si="40"/>
        <v>2.592704571359596</v>
      </c>
      <c r="M170" s="120">
        <f t="shared" si="40"/>
        <v>1.7575370858509194</v>
      </c>
      <c r="N170" s="120">
        <f t="shared" si="40"/>
        <v>1.4000206331418303</v>
      </c>
      <c r="O170" s="120">
        <f t="shared" si="40"/>
        <v>1.191395518896906</v>
      </c>
      <c r="P170" s="120">
        <f t="shared" si="40"/>
        <v>0.712607418738439</v>
      </c>
    </row>
    <row r="171" spans="2:16" ht="12.75" customHeight="1">
      <c r="B171" s="121" t="s">
        <v>41</v>
      </c>
      <c r="C171" s="119">
        <f t="shared" si="39"/>
        <v>33.40192207354209</v>
      </c>
      <c r="D171" s="120">
        <f aca="true" t="shared" si="41" ref="D171:P171">100*SQRT(EXP($M40+$N40*LN(D$137*1000)))</f>
        <v>19.94267169118766</v>
      </c>
      <c r="E171" s="120">
        <f t="shared" si="41"/>
        <v>13.500282886661253</v>
      </c>
      <c r="F171" s="120">
        <f t="shared" si="41"/>
        <v>10.745497991209845</v>
      </c>
      <c r="G171" s="120">
        <f t="shared" si="41"/>
        <v>9.139078296134992</v>
      </c>
      <c r="H171" s="120">
        <f t="shared" si="41"/>
        <v>5.456501503673845</v>
      </c>
      <c r="I171" s="120">
        <f t="shared" si="41"/>
        <v>3.6938036694271275</v>
      </c>
      <c r="J171" s="120">
        <f t="shared" si="41"/>
        <v>2.9400687558161875</v>
      </c>
      <c r="K171" s="120">
        <f t="shared" si="41"/>
        <v>2.5005373019849304</v>
      </c>
      <c r="L171" s="120">
        <f t="shared" si="41"/>
        <v>1.4929498474746143</v>
      </c>
      <c r="M171" s="120">
        <f t="shared" si="41"/>
        <v>1.010659233056089</v>
      </c>
      <c r="N171" s="120">
        <f t="shared" si="41"/>
        <v>0.8044303108145949</v>
      </c>
      <c r="O171" s="120">
        <f t="shared" si="41"/>
        <v>0.6841703939950258</v>
      </c>
      <c r="P171" s="120">
        <f t="shared" si="41"/>
        <v>0.4084850422150098</v>
      </c>
    </row>
    <row r="172" spans="2:16" ht="12.75" customHeight="1">
      <c r="B172" s="118" t="s">
        <v>165</v>
      </c>
      <c r="C172" s="119">
        <f t="shared" si="39"/>
        <v>34.921635372244474</v>
      </c>
      <c r="D172" s="120">
        <f aca="true" t="shared" si="42" ref="D172:P172">100*SQRT(EXP($M41+$N41*LN(D$137*1000)))</f>
        <v>20.56223507577378</v>
      </c>
      <c r="E172" s="120">
        <f t="shared" si="42"/>
        <v>13.774114517568165</v>
      </c>
      <c r="F172" s="120">
        <f t="shared" si="42"/>
        <v>10.896231851856916</v>
      </c>
      <c r="G172" s="120">
        <f t="shared" si="42"/>
        <v>9.226926452495206</v>
      </c>
      <c r="H172" s="120">
        <f t="shared" si="42"/>
        <v>5.43291368576271</v>
      </c>
      <c r="I172" s="120">
        <f t="shared" si="42"/>
        <v>3.639369698672838</v>
      </c>
      <c r="J172" s="120">
        <f t="shared" si="42"/>
        <v>2.878981148355016</v>
      </c>
      <c r="K172" s="120">
        <f t="shared" si="42"/>
        <v>2.4379205284132155</v>
      </c>
      <c r="L172" s="120">
        <f t="shared" si="42"/>
        <v>1.435473867902806</v>
      </c>
      <c r="M172" s="120">
        <f t="shared" si="42"/>
        <v>0.9615871703930378</v>
      </c>
      <c r="N172" s="120">
        <f t="shared" si="42"/>
        <v>0.7606787892615415</v>
      </c>
      <c r="O172" s="120">
        <f t="shared" si="42"/>
        <v>0.6441426116766441</v>
      </c>
      <c r="P172" s="120">
        <f t="shared" si="42"/>
        <v>0.3792781083255079</v>
      </c>
    </row>
    <row r="173" spans="2:16" ht="12.75" customHeight="1">
      <c r="B173" s="121" t="s">
        <v>43</v>
      </c>
      <c r="C173" s="119">
        <f t="shared" si="39"/>
        <v>37.67127566824875</v>
      </c>
      <c r="D173" s="120">
        <f aca="true" t="shared" si="43" ref="D173:P173">100*SQRT(EXP($M42+$N42*LN(D$137*1000)))</f>
        <v>22.279538784559676</v>
      </c>
      <c r="E173" s="120">
        <f t="shared" si="43"/>
        <v>14.974491455185884</v>
      </c>
      <c r="F173" s="120">
        <f t="shared" si="43"/>
        <v>11.869007286005811</v>
      </c>
      <c r="G173" s="120">
        <f t="shared" si="43"/>
        <v>10.064633586438353</v>
      </c>
      <c r="H173" s="120">
        <f t="shared" si="43"/>
        <v>5.952423706490839</v>
      </c>
      <c r="I173" s="120">
        <f t="shared" si="43"/>
        <v>4.000734431372774</v>
      </c>
      <c r="J173" s="120">
        <f t="shared" si="43"/>
        <v>3.1710423193632478</v>
      </c>
      <c r="K173" s="120">
        <f t="shared" si="43"/>
        <v>2.6889678523586897</v>
      </c>
      <c r="L173" s="120">
        <f t="shared" si="43"/>
        <v>1.590308862504328</v>
      </c>
      <c r="M173" s="120">
        <f t="shared" si="43"/>
        <v>1.0688760976138891</v>
      </c>
      <c r="N173" s="120">
        <f t="shared" si="43"/>
        <v>0.8472072810207641</v>
      </c>
      <c r="O173" s="120">
        <f t="shared" si="43"/>
        <v>0.7184114601808611</v>
      </c>
      <c r="P173" s="120">
        <f t="shared" si="43"/>
        <v>0.4248827709294216</v>
      </c>
    </row>
    <row r="174" spans="2:16" ht="12.75" customHeight="1">
      <c r="B174" s="121" t="s">
        <v>44</v>
      </c>
      <c r="C174" s="119">
        <f t="shared" si="39"/>
        <v>20.970769890041318</v>
      </c>
      <c r="D174" s="120">
        <f aca="true" t="shared" si="44" ref="D174:P174">100*SQRT(EXP($M43+$N43*LN(D$137*1000)))</f>
        <v>12.21936028960921</v>
      </c>
      <c r="E174" s="120">
        <f t="shared" si="44"/>
        <v>8.12093834622109</v>
      </c>
      <c r="F174" s="120">
        <f t="shared" si="44"/>
        <v>6.394537624691679</v>
      </c>
      <c r="G174" s="120">
        <f t="shared" si="44"/>
        <v>5.397143390493589</v>
      </c>
      <c r="H174" s="120">
        <f t="shared" si="44"/>
        <v>3.1448363588426322</v>
      </c>
      <c r="I174" s="120">
        <f t="shared" si="44"/>
        <v>2.0900457613016523</v>
      </c>
      <c r="J174" s="120">
        <f t="shared" si="44"/>
        <v>1.6457305410020557</v>
      </c>
      <c r="K174" s="120">
        <f t="shared" si="44"/>
        <v>1.3890361169516074</v>
      </c>
      <c r="L174" s="120">
        <f t="shared" si="44"/>
        <v>0.8093709891105014</v>
      </c>
      <c r="M174" s="120">
        <f t="shared" si="44"/>
        <v>0.5379047467301233</v>
      </c>
      <c r="N174" s="120">
        <f t="shared" si="44"/>
        <v>0.4235535346807043</v>
      </c>
      <c r="O174" s="120">
        <f t="shared" si="44"/>
        <v>0.35748935957388883</v>
      </c>
      <c r="P174" s="120">
        <f t="shared" si="44"/>
        <v>0.20830381083955496</v>
      </c>
    </row>
    <row r="175" spans="2:16" ht="12.75" customHeight="1">
      <c r="B175" s="121" t="s">
        <v>45</v>
      </c>
      <c r="C175" s="119">
        <f t="shared" si="39"/>
        <v>29.733494241926923</v>
      </c>
      <c r="D175" s="120">
        <f aca="true" t="shared" si="45" ref="D175:P175">100*SQRT(EXP($M44+$N44*LN(D$137*1000)))</f>
        <v>17.18043637728453</v>
      </c>
      <c r="E175" s="120">
        <f t="shared" si="45"/>
        <v>11.345769364265303</v>
      </c>
      <c r="F175" s="120">
        <f t="shared" si="45"/>
        <v>8.900687805094684</v>
      </c>
      <c r="G175" s="120">
        <f t="shared" si="45"/>
        <v>7.492620073218832</v>
      </c>
      <c r="H175" s="120">
        <f t="shared" si="45"/>
        <v>4.3293425730496615</v>
      </c>
      <c r="I175" s="120">
        <f t="shared" si="45"/>
        <v>2.8590497501949965</v>
      </c>
      <c r="J175" s="120">
        <f t="shared" si="45"/>
        <v>2.2429073277189313</v>
      </c>
      <c r="K175" s="120">
        <f t="shared" si="45"/>
        <v>1.8880847001978074</v>
      </c>
      <c r="L175" s="120">
        <f t="shared" si="45"/>
        <v>1.0909622260585867</v>
      </c>
      <c r="M175" s="120">
        <f t="shared" si="45"/>
        <v>0.7204593370138003</v>
      </c>
      <c r="N175" s="120">
        <f t="shared" si="45"/>
        <v>0.5651960152849956</v>
      </c>
      <c r="O175" s="120">
        <f t="shared" si="45"/>
        <v>0.47578334418197377</v>
      </c>
      <c r="P175" s="120">
        <f t="shared" si="45"/>
        <v>0.27491439141262286</v>
      </c>
    </row>
    <row r="176" spans="2:16" ht="12.75" customHeight="1">
      <c r="B176" s="121" t="s">
        <v>46</v>
      </c>
      <c r="C176" s="119">
        <f t="shared" si="39"/>
        <v>26.684480412293972</v>
      </c>
      <c r="D176" s="120">
        <f aca="true" t="shared" si="46" ref="D176:P176">100*SQRT(EXP($M45+$N45*LN(D$137*1000)))</f>
        <v>15.404691385803543</v>
      </c>
      <c r="E176" s="120">
        <f t="shared" si="46"/>
        <v>10.166108049136582</v>
      </c>
      <c r="F176" s="120">
        <f t="shared" si="46"/>
        <v>7.972049661141672</v>
      </c>
      <c r="G176" s="120">
        <f t="shared" si="46"/>
        <v>6.708979120605004</v>
      </c>
      <c r="H176" s="120">
        <f t="shared" si="46"/>
        <v>3.8730284895899567</v>
      </c>
      <c r="I176" s="120">
        <f t="shared" si="46"/>
        <v>2.5559503346390464</v>
      </c>
      <c r="J176" s="120">
        <f t="shared" si="46"/>
        <v>2.0043228835133933</v>
      </c>
      <c r="K176" s="120">
        <f t="shared" si="46"/>
        <v>1.6867632475982899</v>
      </c>
      <c r="L176" s="120">
        <f t="shared" si="46"/>
        <v>0.9737520412125434</v>
      </c>
      <c r="M176" s="120">
        <f t="shared" si="46"/>
        <v>0.6426138775591996</v>
      </c>
      <c r="N176" s="120">
        <f t="shared" si="46"/>
        <v>0.5039243848363234</v>
      </c>
      <c r="O176" s="120">
        <f t="shared" si="46"/>
        <v>0.42408393323360905</v>
      </c>
      <c r="P176" s="120">
        <f t="shared" si="46"/>
        <v>0.24481953600759104</v>
      </c>
    </row>
    <row r="177" spans="2:16" ht="12.75" customHeight="1">
      <c r="B177" s="118" t="s">
        <v>150</v>
      </c>
      <c r="C177" s="119">
        <f t="shared" si="39"/>
        <v>38.7732492508442</v>
      </c>
      <c r="D177" s="120">
        <f aca="true" t="shared" si="47" ref="D177:P177">100*SQRT(EXP($M46+$N46*LN(D$137*1000)))</f>
        <v>23.315255124511612</v>
      </c>
      <c r="E177" s="120">
        <f t="shared" si="47"/>
        <v>15.86871666024943</v>
      </c>
      <c r="F177" s="120">
        <f t="shared" si="47"/>
        <v>12.670551766522916</v>
      </c>
      <c r="G177" s="120">
        <f t="shared" si="47"/>
        <v>10.80048951205945</v>
      </c>
      <c r="H177" s="120">
        <f t="shared" si="47"/>
        <v>6.4945851407538555</v>
      </c>
      <c r="I177" s="120">
        <f t="shared" si="47"/>
        <v>4.420313261600989</v>
      </c>
      <c r="J177" s="120">
        <f t="shared" si="47"/>
        <v>3.529447856716772</v>
      </c>
      <c r="K177" s="120">
        <f t="shared" si="47"/>
        <v>3.0085323245785625</v>
      </c>
      <c r="L177" s="120">
        <f t="shared" si="47"/>
        <v>1.8091003476156158</v>
      </c>
      <c r="M177" s="120">
        <f t="shared" si="47"/>
        <v>1.2313011662518687</v>
      </c>
      <c r="N177" s="120">
        <f t="shared" si="47"/>
        <v>0.983145991021123</v>
      </c>
      <c r="O177" s="120">
        <f t="shared" si="47"/>
        <v>0.8380422700219057</v>
      </c>
      <c r="P177" s="120">
        <f t="shared" si="47"/>
        <v>0.5039342770650098</v>
      </c>
    </row>
    <row r="178" spans="2:16" ht="12.75" customHeight="1">
      <c r="B178" s="121" t="s">
        <v>48</v>
      </c>
      <c r="C178" s="119">
        <f t="shared" si="39"/>
        <v>32.990095874384984</v>
      </c>
      <c r="D178" s="120">
        <f aca="true" t="shared" si="48" ref="D178:P178">100*SQRT(EXP($M47+$N47*LN(D$137*1000)))</f>
        <v>19.201036509910825</v>
      </c>
      <c r="E178" s="120">
        <f t="shared" si="48"/>
        <v>12.749979211781104</v>
      </c>
      <c r="F178" s="120">
        <f t="shared" si="48"/>
        <v>10.034465740195934</v>
      </c>
      <c r="G178" s="120">
        <f t="shared" si="48"/>
        <v>8.466312212725715</v>
      </c>
      <c r="H178" s="120">
        <f t="shared" si="48"/>
        <v>4.927599195826254</v>
      </c>
      <c r="I178" s="120">
        <f t="shared" si="48"/>
        <v>3.2720518644056167</v>
      </c>
      <c r="J178" s="120">
        <f t="shared" si="48"/>
        <v>2.575164381694372</v>
      </c>
      <c r="K178" s="120">
        <f t="shared" si="48"/>
        <v>2.1727261041094166</v>
      </c>
      <c r="L178" s="120">
        <f t="shared" si="48"/>
        <v>1.264579327380297</v>
      </c>
      <c r="M178" s="120">
        <f t="shared" si="48"/>
        <v>0.839713008588087</v>
      </c>
      <c r="N178" s="120">
        <f t="shared" si="48"/>
        <v>0.6608694238880195</v>
      </c>
      <c r="O178" s="120">
        <f t="shared" si="48"/>
        <v>0.557590909107125</v>
      </c>
      <c r="P178" s="120">
        <f t="shared" si="48"/>
        <v>0.3245314425313066</v>
      </c>
    </row>
    <row r="179" spans="2:16" ht="12.75" customHeight="1">
      <c r="B179" s="121" t="s">
        <v>49</v>
      </c>
      <c r="C179" s="119">
        <f t="shared" si="39"/>
        <v>32.570799151754</v>
      </c>
      <c r="D179" s="120">
        <f aca="true" t="shared" si="49" ref="D179:P179">100*SQRT(EXP($M48+$N48*LN(D$137*1000)))</f>
        <v>19.421780091954723</v>
      </c>
      <c r="E179" s="120">
        <f t="shared" si="49"/>
        <v>13.135044456048714</v>
      </c>
      <c r="F179" s="120">
        <f t="shared" si="49"/>
        <v>10.448917196674511</v>
      </c>
      <c r="G179" s="120">
        <f t="shared" si="49"/>
        <v>8.88329453044547</v>
      </c>
      <c r="H179" s="120">
        <f t="shared" si="49"/>
        <v>5.297057405884529</v>
      </c>
      <c r="I179" s="120">
        <f t="shared" si="49"/>
        <v>3.5824257191212343</v>
      </c>
      <c r="J179" s="120">
        <f t="shared" si="49"/>
        <v>2.849816749961377</v>
      </c>
      <c r="K179" s="120">
        <f t="shared" si="49"/>
        <v>2.4228119594785205</v>
      </c>
      <c r="L179" s="120">
        <f t="shared" si="49"/>
        <v>1.4447088283560188</v>
      </c>
      <c r="M179" s="120">
        <f t="shared" si="49"/>
        <v>0.9770636160360557</v>
      </c>
      <c r="N179" s="120">
        <f t="shared" si="49"/>
        <v>0.7772533129983235</v>
      </c>
      <c r="O179" s="120">
        <f t="shared" si="49"/>
        <v>0.6607928816132342</v>
      </c>
      <c r="P179" s="120">
        <f t="shared" si="49"/>
        <v>0.39402699249797707</v>
      </c>
    </row>
    <row r="180" spans="2:16" ht="12.75" customHeight="1">
      <c r="B180" s="121" t="s">
        <v>50</v>
      </c>
      <c r="C180" s="119">
        <f t="shared" si="39"/>
        <v>39.43583788448291</v>
      </c>
      <c r="D180" s="120">
        <f aca="true" t="shared" si="50" ref="D180:P180">100*SQRT(EXP($M49+$N49*LN(D$137*1000)))</f>
        <v>23.282724382753685</v>
      </c>
      <c r="E180" s="120">
        <f t="shared" si="50"/>
        <v>15.62823565943123</v>
      </c>
      <c r="F180" s="120">
        <f t="shared" si="50"/>
        <v>12.377672673879989</v>
      </c>
      <c r="G180" s="120">
        <f t="shared" si="50"/>
        <v>10.490256458459656</v>
      </c>
      <c r="H180" s="120">
        <f t="shared" si="50"/>
        <v>6.193395726551091</v>
      </c>
      <c r="I180" s="120">
        <f t="shared" si="50"/>
        <v>4.157238919099683</v>
      </c>
      <c r="J180" s="120">
        <f t="shared" si="50"/>
        <v>3.2925624932381674</v>
      </c>
      <c r="K180" s="120">
        <f t="shared" si="50"/>
        <v>2.790494293201133</v>
      </c>
      <c r="L180" s="120">
        <f t="shared" si="50"/>
        <v>1.6474940816666</v>
      </c>
      <c r="M180" s="120">
        <f t="shared" si="50"/>
        <v>1.1058596636945062</v>
      </c>
      <c r="N180" s="120">
        <f t="shared" si="50"/>
        <v>0.8758486395229944</v>
      </c>
      <c r="O180" s="120">
        <f t="shared" si="50"/>
        <v>0.742294378714501</v>
      </c>
      <c r="P180" s="120">
        <f t="shared" si="50"/>
        <v>0.43824694383576</v>
      </c>
    </row>
    <row r="181" spans="2:16" ht="12.75" customHeight="1">
      <c r="B181" s="121" t="s">
        <v>51</v>
      </c>
      <c r="C181" s="119">
        <f t="shared" si="39"/>
        <v>32.886428648377915</v>
      </c>
      <c r="D181" s="120">
        <f aca="true" t="shared" si="51" ref="D181:P181">100*SQRT(EXP($M50+$N50*LN(D$137*1000)))</f>
        <v>19.30886860289755</v>
      </c>
      <c r="E181" s="120">
        <f t="shared" si="51"/>
        <v>12.906707764679215</v>
      </c>
      <c r="F181" s="120">
        <f t="shared" si="51"/>
        <v>10.197209620345287</v>
      </c>
      <c r="G181" s="120">
        <f t="shared" si="51"/>
        <v>8.627284630122384</v>
      </c>
      <c r="H181" s="120">
        <f t="shared" si="51"/>
        <v>5.065405766735554</v>
      </c>
      <c r="I181" s="120">
        <f t="shared" si="51"/>
        <v>3.3858903535635387</v>
      </c>
      <c r="J181" s="120">
        <f t="shared" si="51"/>
        <v>2.6750922323722848</v>
      </c>
      <c r="K181" s="120">
        <f t="shared" si="51"/>
        <v>2.263244844399278</v>
      </c>
      <c r="L181" s="120">
        <f t="shared" si="51"/>
        <v>1.3288368215332647</v>
      </c>
      <c r="M181" s="120">
        <f t="shared" si="51"/>
        <v>0.8882399520757693</v>
      </c>
      <c r="N181" s="120">
        <f t="shared" si="51"/>
        <v>0.7017722218263289</v>
      </c>
      <c r="O181" s="120">
        <f t="shared" si="51"/>
        <v>0.5937299446242165</v>
      </c>
      <c r="P181" s="120">
        <f t="shared" si="51"/>
        <v>0.3486013519111655</v>
      </c>
    </row>
    <row r="182" spans="2:16" ht="12.75" customHeight="1">
      <c r="B182" s="118" t="s">
        <v>166</v>
      </c>
      <c r="C182" s="119">
        <f t="shared" si="39"/>
        <v>44.255201432492555</v>
      </c>
      <c r="D182" s="120">
        <f aca="true" t="shared" si="52" ref="D182:P182">100*SQRT(EXP($M51+$N51*LN(D$137*1000)))</f>
        <v>26.681813620805244</v>
      </c>
      <c r="E182" s="120">
        <f t="shared" si="52"/>
        <v>18.196240294259216</v>
      </c>
      <c r="F182" s="120">
        <f t="shared" si="52"/>
        <v>14.545919928147393</v>
      </c>
      <c r="G182" s="120">
        <f t="shared" si="52"/>
        <v>12.409319904260334</v>
      </c>
      <c r="H182" s="120">
        <f t="shared" si="52"/>
        <v>7.481677862239357</v>
      </c>
      <c r="I182" s="120">
        <f t="shared" si="52"/>
        <v>5.102292150013095</v>
      </c>
      <c r="J182" s="120">
        <f t="shared" si="52"/>
        <v>4.078729004668101</v>
      </c>
      <c r="K182" s="120">
        <f t="shared" si="52"/>
        <v>3.4796185646374695</v>
      </c>
      <c r="L182" s="120">
        <f t="shared" si="52"/>
        <v>2.0978897622864534</v>
      </c>
      <c r="M182" s="120">
        <f t="shared" si="52"/>
        <v>1.4307013296751534</v>
      </c>
      <c r="N182" s="120">
        <f t="shared" si="52"/>
        <v>1.1436904902335483</v>
      </c>
      <c r="O182" s="120">
        <f t="shared" si="52"/>
        <v>0.975697737570045</v>
      </c>
      <c r="P182" s="120">
        <f t="shared" si="52"/>
        <v>0.5882559414806172</v>
      </c>
    </row>
    <row r="183" spans="2:16" ht="12.75" customHeight="1">
      <c r="B183" s="121" t="s">
        <v>53</v>
      </c>
      <c r="C183" s="119">
        <f t="shared" si="39"/>
        <v>28.67522223792908</v>
      </c>
      <c r="D183" s="120">
        <f aca="true" t="shared" si="53" ref="D183:P183">100*SQRT(EXP($M52+$N52*LN(D$137*1000)))</f>
        <v>16.623446029705697</v>
      </c>
      <c r="E183" s="120">
        <f t="shared" si="53"/>
        <v>11.005241171285832</v>
      </c>
      <c r="F183" s="120">
        <f t="shared" si="53"/>
        <v>8.646099068167615</v>
      </c>
      <c r="G183" s="120">
        <f t="shared" si="53"/>
        <v>7.285813845200007</v>
      </c>
      <c r="H183" s="120">
        <f t="shared" si="53"/>
        <v>4.223692923222202</v>
      </c>
      <c r="I183" s="120">
        <f t="shared" si="53"/>
        <v>2.7962168115112864</v>
      </c>
      <c r="J183" s="120">
        <f t="shared" si="53"/>
        <v>2.1968048852470203</v>
      </c>
      <c r="K183" s="120">
        <f t="shared" si="53"/>
        <v>1.8511829811276752</v>
      </c>
      <c r="L183" s="120">
        <f t="shared" si="53"/>
        <v>1.0731578685790182</v>
      </c>
      <c r="M183" s="120">
        <f t="shared" si="53"/>
        <v>0.7104640720985492</v>
      </c>
      <c r="N183" s="120">
        <f t="shared" si="53"/>
        <v>0.5581652102059408</v>
      </c>
      <c r="O183" s="120">
        <f t="shared" si="53"/>
        <v>0.4703494355506247</v>
      </c>
      <c r="P183" s="120">
        <f t="shared" si="53"/>
        <v>0.2726684519513953</v>
      </c>
    </row>
    <row r="184" spans="2:16" ht="12.75" customHeight="1">
      <c r="B184" s="121" t="s">
        <v>54</v>
      </c>
      <c r="C184" s="119">
        <f t="shared" si="39"/>
        <v>22.959511625643085</v>
      </c>
      <c r="D184" s="120">
        <f aca="true" t="shared" si="54" ref="D184:P184">100*SQRT(EXP($M53+$N53*LN(D$137*1000)))</f>
        <v>13.603275729823213</v>
      </c>
      <c r="E184" s="120">
        <f t="shared" si="54"/>
        <v>9.15552401748073</v>
      </c>
      <c r="F184" s="120">
        <f t="shared" si="54"/>
        <v>7.262612656957329</v>
      </c>
      <c r="G184" s="120">
        <f t="shared" si="54"/>
        <v>6.162017274331602</v>
      </c>
      <c r="H184" s="120">
        <f t="shared" si="54"/>
        <v>3.6509321888643913</v>
      </c>
      <c r="I184" s="120">
        <f t="shared" si="54"/>
        <v>2.4572167766958755</v>
      </c>
      <c r="J184" s="120">
        <f t="shared" si="54"/>
        <v>1.949185391163432</v>
      </c>
      <c r="K184" s="120">
        <f t="shared" si="54"/>
        <v>1.6538007213861026</v>
      </c>
      <c r="L184" s="120">
        <f t="shared" si="54"/>
        <v>0.9798600066940918</v>
      </c>
      <c r="M184" s="120">
        <f t="shared" si="54"/>
        <v>0.6594832011960676</v>
      </c>
      <c r="N184" s="120">
        <f t="shared" si="54"/>
        <v>0.5231345617042258</v>
      </c>
      <c r="O184" s="120">
        <f t="shared" si="54"/>
        <v>0.44385737726674324</v>
      </c>
      <c r="P184" s="120">
        <f t="shared" si="54"/>
        <v>0.26298095473999655</v>
      </c>
    </row>
    <row r="185" spans="2:16" ht="12.75" customHeight="1">
      <c r="B185" s="121" t="s">
        <v>55</v>
      </c>
      <c r="C185" s="119">
        <f t="shared" si="39"/>
        <v>35.61332389561398</v>
      </c>
      <c r="D185" s="120">
        <f aca="true" t="shared" si="55" ref="D185:P185">100*SQRT(EXP($M54+$N54*LN(D$137*1000)))</f>
        <v>21.15124114540724</v>
      </c>
      <c r="E185" s="120">
        <f t="shared" si="55"/>
        <v>14.261466188957053</v>
      </c>
      <c r="F185" s="120">
        <f t="shared" si="55"/>
        <v>11.32492051711501</v>
      </c>
      <c r="G185" s="120">
        <f t="shared" si="55"/>
        <v>9.615956645784324</v>
      </c>
      <c r="H185" s="120">
        <f t="shared" si="55"/>
        <v>5.711048439480666</v>
      </c>
      <c r="I185" s="120">
        <f t="shared" si="55"/>
        <v>3.850739711358974</v>
      </c>
      <c r="J185" s="120">
        <f t="shared" si="55"/>
        <v>3.057842762128226</v>
      </c>
      <c r="K185" s="120">
        <f t="shared" si="55"/>
        <v>2.59640528035609</v>
      </c>
      <c r="L185" s="120">
        <f t="shared" si="55"/>
        <v>1.5420406799710087</v>
      </c>
      <c r="M185" s="120">
        <f t="shared" si="55"/>
        <v>1.0397385604096427</v>
      </c>
      <c r="N185" s="120">
        <f t="shared" si="55"/>
        <v>0.825648387003599</v>
      </c>
      <c r="O185" s="120">
        <f t="shared" si="55"/>
        <v>0.7010556128928057</v>
      </c>
      <c r="P185" s="120">
        <f t="shared" si="55"/>
        <v>0.4163665365271676</v>
      </c>
    </row>
    <row r="186" spans="2:16" ht="12.75" customHeight="1">
      <c r="B186" s="121" t="s">
        <v>56</v>
      </c>
      <c r="C186" s="119">
        <f t="shared" si="39"/>
        <v>46.33984529065048</v>
      </c>
      <c r="D186" s="120">
        <f aca="true" t="shared" si="56" ref="D186:P186">100*SQRT(EXP($M55+$N55*LN(D$137*1000)))</f>
        <v>27.302154245900418</v>
      </c>
      <c r="E186" s="120">
        <f t="shared" si="56"/>
        <v>18.2975083035104</v>
      </c>
      <c r="F186" s="120">
        <f t="shared" si="56"/>
        <v>14.478466550765297</v>
      </c>
      <c r="G186" s="120">
        <f t="shared" si="56"/>
        <v>12.262725025344999</v>
      </c>
      <c r="H186" s="120">
        <f t="shared" si="56"/>
        <v>7.224858175877021</v>
      </c>
      <c r="I186" s="120">
        <f t="shared" si="56"/>
        <v>4.841995297299481</v>
      </c>
      <c r="J186" s="120">
        <f t="shared" si="56"/>
        <v>3.8313777913391522</v>
      </c>
      <c r="K186" s="120">
        <f t="shared" si="56"/>
        <v>3.245035111879455</v>
      </c>
      <c r="L186" s="120">
        <f t="shared" si="56"/>
        <v>1.9118848714795096</v>
      </c>
      <c r="M186" s="120">
        <f t="shared" si="56"/>
        <v>1.2813175471860476</v>
      </c>
      <c r="N186" s="120">
        <f t="shared" si="56"/>
        <v>1.0138819417440943</v>
      </c>
      <c r="O186" s="120">
        <f t="shared" si="56"/>
        <v>0.8587204602212186</v>
      </c>
      <c r="P186" s="120">
        <f t="shared" si="56"/>
        <v>0.5059343274026971</v>
      </c>
    </row>
    <row r="187" spans="2:16" ht="12.75" customHeight="1">
      <c r="B187" s="121" t="s">
        <v>57</v>
      </c>
      <c r="C187" s="119">
        <f t="shared" si="39"/>
        <v>60.07414869892131</v>
      </c>
      <c r="D187" s="120">
        <f aca="true" t="shared" si="57" ref="D187:P187">100*SQRT(EXP($M56+$N56*LN(D$137*1000)))</f>
        <v>34.05198796199693</v>
      </c>
      <c r="E187" s="120">
        <f t="shared" si="57"/>
        <v>22.16349580830648</v>
      </c>
      <c r="F187" s="120">
        <f t="shared" si="57"/>
        <v>17.24012035341233</v>
      </c>
      <c r="G187" s="120">
        <f t="shared" si="57"/>
        <v>14.425605547406986</v>
      </c>
      <c r="H187" s="120">
        <f t="shared" si="57"/>
        <v>8.176903994207398</v>
      </c>
      <c r="I187" s="120">
        <f t="shared" si="57"/>
        <v>5.322120329738083</v>
      </c>
      <c r="J187" s="120">
        <f t="shared" si="57"/>
        <v>4.139870163696803</v>
      </c>
      <c r="K187" s="120">
        <f t="shared" si="57"/>
        <v>3.4640207130078933</v>
      </c>
      <c r="L187" s="120">
        <f t="shared" si="57"/>
        <v>1.9635199861196002</v>
      </c>
      <c r="M187" s="120">
        <f t="shared" si="57"/>
        <v>1.2780007743000426</v>
      </c>
      <c r="N187" s="120">
        <f t="shared" si="57"/>
        <v>0.9941070375923878</v>
      </c>
      <c r="O187" s="120">
        <f t="shared" si="57"/>
        <v>0.8318153065196356</v>
      </c>
      <c r="P187" s="120">
        <f t="shared" si="57"/>
        <v>0.47150006146853646</v>
      </c>
    </row>
    <row r="188" spans="2:16" ht="12.75" customHeight="1">
      <c r="B188" s="121" t="s">
        <v>58</v>
      </c>
      <c r="C188" s="119">
        <f t="shared" si="39"/>
        <v>41.52056582893896</v>
      </c>
      <c r="D188" s="120">
        <f aca="true" t="shared" si="58" ref="D188:P188">100*SQRT(EXP($M57+$N57*LN(D$137*1000)))</f>
        <v>23.72182242477756</v>
      </c>
      <c r="E188" s="120">
        <f t="shared" si="58"/>
        <v>15.532397335551874</v>
      </c>
      <c r="F188" s="120">
        <f t="shared" si="58"/>
        <v>12.124345293561701</v>
      </c>
      <c r="G188" s="120">
        <f t="shared" si="58"/>
        <v>10.170186871370662</v>
      </c>
      <c r="H188" s="120">
        <f t="shared" si="58"/>
        <v>5.810502871839695</v>
      </c>
      <c r="I188" s="120">
        <f t="shared" si="58"/>
        <v>3.804557580302588</v>
      </c>
      <c r="J188" s="120">
        <f t="shared" si="58"/>
        <v>2.969777864698648</v>
      </c>
      <c r="K188" s="120">
        <f t="shared" si="58"/>
        <v>2.491119736294869</v>
      </c>
      <c r="L188" s="120">
        <f t="shared" si="58"/>
        <v>1.4232440922579732</v>
      </c>
      <c r="M188" s="120">
        <f t="shared" si="58"/>
        <v>0.9319011141124413</v>
      </c>
      <c r="N188" s="120">
        <f t="shared" si="58"/>
        <v>0.7274273663533362</v>
      </c>
      <c r="O188" s="120">
        <f t="shared" si="58"/>
        <v>0.6101832364582175</v>
      </c>
      <c r="P188" s="120">
        <f t="shared" si="58"/>
        <v>0.3486141889653479</v>
      </c>
    </row>
    <row r="189" spans="2:16" ht="12.75" customHeight="1">
      <c r="B189" s="121" t="s">
        <v>59</v>
      </c>
      <c r="C189" s="119">
        <f t="shared" si="39"/>
        <v>36.47343833579593</v>
      </c>
      <c r="D189" s="120">
        <f aca="true" t="shared" si="59" ref="D189:P189">100*SQRT(EXP($M58+$N58*LN(D$137*1000)))</f>
        <v>21.379233854254924</v>
      </c>
      <c r="E189" s="120">
        <f t="shared" si="59"/>
        <v>14.272583303293118</v>
      </c>
      <c r="F189" s="120">
        <f t="shared" si="59"/>
        <v>11.268024425053422</v>
      </c>
      <c r="G189" s="120">
        <f t="shared" si="59"/>
        <v>9.528247622816451</v>
      </c>
      <c r="H189" s="120">
        <f t="shared" si="59"/>
        <v>5.585068023310512</v>
      </c>
      <c r="I189" s="120">
        <f t="shared" si="59"/>
        <v>3.7285409365309503</v>
      </c>
      <c r="J189" s="120">
        <f t="shared" si="59"/>
        <v>2.9436360222853706</v>
      </c>
      <c r="K189" s="120">
        <f t="shared" si="59"/>
        <v>2.489140232019372</v>
      </c>
      <c r="L189" s="120">
        <f t="shared" si="59"/>
        <v>1.4590319296590464</v>
      </c>
      <c r="M189" s="120">
        <f t="shared" si="59"/>
        <v>0.9740365300358409</v>
      </c>
      <c r="N189" s="120">
        <f t="shared" si="59"/>
        <v>0.7689895499720617</v>
      </c>
      <c r="O189" s="120">
        <f t="shared" si="59"/>
        <v>0.6502579844609502</v>
      </c>
      <c r="P189" s="120">
        <f t="shared" si="59"/>
        <v>0.3811545647930682</v>
      </c>
    </row>
    <row r="190" spans="2:16" ht="12.75" customHeight="1">
      <c r="B190" s="122" t="s">
        <v>167</v>
      </c>
      <c r="C190" s="119">
        <f t="shared" si="39"/>
        <v>36.8558015846279</v>
      </c>
      <c r="D190" s="120">
        <f aca="true" t="shared" si="60" ref="D190:P190">100*SQRT(EXP($M59+$N59*LN(D$137*1000)))</f>
        <v>22.265118104552776</v>
      </c>
      <c r="E190" s="120">
        <f t="shared" si="60"/>
        <v>15.207156870907795</v>
      </c>
      <c r="F190" s="120">
        <f t="shared" si="60"/>
        <v>12.167229597339661</v>
      </c>
      <c r="G190" s="120">
        <f t="shared" si="60"/>
        <v>10.386543606481517</v>
      </c>
      <c r="H190" s="120">
        <f t="shared" si="60"/>
        <v>6.274659894871297</v>
      </c>
      <c r="I190" s="120">
        <f t="shared" si="60"/>
        <v>4.285615593181617</v>
      </c>
      <c r="J190" s="120">
        <f t="shared" si="60"/>
        <v>3.4289163537159584</v>
      </c>
      <c r="K190" s="120">
        <f t="shared" si="60"/>
        <v>2.9270910806709383</v>
      </c>
      <c r="L190" s="120">
        <f t="shared" si="60"/>
        <v>1.768297684810196</v>
      </c>
      <c r="M190" s="120">
        <f t="shared" si="60"/>
        <v>1.2077537680733492</v>
      </c>
      <c r="N190" s="120">
        <f t="shared" si="60"/>
        <v>0.9663224702648392</v>
      </c>
      <c r="O190" s="120">
        <f t="shared" si="60"/>
        <v>0.8249002285222936</v>
      </c>
      <c r="P190" s="120">
        <f t="shared" si="60"/>
        <v>0.49833405387611607</v>
      </c>
    </row>
    <row r="191" spans="2:16" ht="12.75" customHeight="1">
      <c r="B191" s="121" t="s">
        <v>61</v>
      </c>
      <c r="C191" s="119">
        <f t="shared" si="39"/>
        <v>30.15235789087789</v>
      </c>
      <c r="D191" s="120">
        <f aca="true" t="shared" si="61" ref="D191:P191">100*SQRT(EXP($M60+$N60*LN(D$137*1000)))</f>
        <v>17.399815014046865</v>
      </c>
      <c r="E191" s="120">
        <f t="shared" si="61"/>
        <v>11.479343977275597</v>
      </c>
      <c r="F191" s="120">
        <f t="shared" si="61"/>
        <v>9.000294486252908</v>
      </c>
      <c r="G191" s="120">
        <f t="shared" si="61"/>
        <v>7.573375811307846</v>
      </c>
      <c r="H191" s="120">
        <f t="shared" si="61"/>
        <v>4.3703161996654405</v>
      </c>
      <c r="I191" s="120">
        <f t="shared" si="61"/>
        <v>2.883269902864978</v>
      </c>
      <c r="J191" s="120">
        <f t="shared" si="61"/>
        <v>2.260606377899778</v>
      </c>
      <c r="K191" s="120">
        <f t="shared" si="61"/>
        <v>1.9022068319458032</v>
      </c>
      <c r="L191" s="120">
        <f t="shared" si="61"/>
        <v>1.0976934909732692</v>
      </c>
      <c r="M191" s="120">
        <f t="shared" si="61"/>
        <v>0.7241916741256156</v>
      </c>
      <c r="N191" s="120">
        <f t="shared" si="61"/>
        <v>0.5677971097064336</v>
      </c>
      <c r="O191" s="120">
        <f t="shared" si="61"/>
        <v>0.47777779970969525</v>
      </c>
      <c r="P191" s="120">
        <f t="shared" si="61"/>
        <v>0.27570796827408517</v>
      </c>
    </row>
    <row r="192" spans="2:16" ht="12.75" customHeight="1">
      <c r="B192" s="118" t="s">
        <v>151</v>
      </c>
      <c r="C192" s="119">
        <f t="shared" si="39"/>
        <v>39.58233056207</v>
      </c>
      <c r="D192" s="120">
        <f aca="true" t="shared" si="62" ref="D192:P192">100*SQRT(EXP($M61+$N61*LN(D$137*1000)))</f>
        <v>24.154404068766734</v>
      </c>
      <c r="E192" s="120">
        <f t="shared" si="62"/>
        <v>16.623770434264788</v>
      </c>
      <c r="F192" s="120">
        <f t="shared" si="62"/>
        <v>13.360094901645555</v>
      </c>
      <c r="G192" s="120">
        <f t="shared" si="62"/>
        <v>11.440967148863557</v>
      </c>
      <c r="H192" s="120">
        <f t="shared" si="62"/>
        <v>6.981644070143527</v>
      </c>
      <c r="I192" s="120">
        <f t="shared" si="62"/>
        <v>4.804972540220405</v>
      </c>
      <c r="J192" s="120">
        <f t="shared" si="62"/>
        <v>3.861632316867624</v>
      </c>
      <c r="K192" s="120">
        <f t="shared" si="62"/>
        <v>3.3069232519321865</v>
      </c>
      <c r="L192" s="120">
        <f t="shared" si="62"/>
        <v>2.017990333497761</v>
      </c>
      <c r="M192" s="120">
        <f t="shared" si="62"/>
        <v>1.3888402275264695</v>
      </c>
      <c r="N192" s="120">
        <f t="shared" si="62"/>
        <v>1.1161750167537856</v>
      </c>
      <c r="O192" s="120">
        <f t="shared" si="62"/>
        <v>0.9558406428302711</v>
      </c>
      <c r="P192" s="120">
        <f t="shared" si="62"/>
        <v>0.5832845308607499</v>
      </c>
    </row>
    <row r="193" spans="2:16" ht="12.75" customHeight="1">
      <c r="B193" s="121" t="s">
        <v>63</v>
      </c>
      <c r="C193" s="119">
        <f t="shared" si="39"/>
        <v>30.473307961526487</v>
      </c>
      <c r="D193" s="120">
        <f aca="true" t="shared" si="63" ref="D193:P193">100*SQRT(EXP($M62+$N62*LN(D$137*1000)))</f>
        <v>17.83562404785625</v>
      </c>
      <c r="E193" s="120">
        <f t="shared" si="63"/>
        <v>11.893496004863916</v>
      </c>
      <c r="F193" s="120">
        <f t="shared" si="63"/>
        <v>9.383579650181954</v>
      </c>
      <c r="G193" s="120">
        <f t="shared" si="63"/>
        <v>7.931051183752455</v>
      </c>
      <c r="H193" s="120">
        <f t="shared" si="63"/>
        <v>4.641939345617016</v>
      </c>
      <c r="I193" s="120">
        <f t="shared" si="63"/>
        <v>3.0954278310521195</v>
      </c>
      <c r="J193" s="120">
        <f t="shared" si="63"/>
        <v>2.4421913953802052</v>
      </c>
      <c r="K193" s="120">
        <f t="shared" si="63"/>
        <v>2.0641530928876035</v>
      </c>
      <c r="L193" s="120">
        <f t="shared" si="63"/>
        <v>1.2081215005749844</v>
      </c>
      <c r="M193" s="120">
        <f t="shared" si="63"/>
        <v>0.8056229600895766</v>
      </c>
      <c r="N193" s="120">
        <f t="shared" si="63"/>
        <v>0.6356101865191142</v>
      </c>
      <c r="O193" s="120">
        <f t="shared" si="63"/>
        <v>0.5372210936686399</v>
      </c>
      <c r="P193" s="120">
        <f t="shared" si="63"/>
        <v>0.31442839974410347</v>
      </c>
    </row>
    <row r="194" spans="2:16" ht="12.75" customHeight="1">
      <c r="B194" s="121" t="s">
        <v>64</v>
      </c>
      <c r="C194" s="119">
        <f t="shared" si="39"/>
        <v>45.826123191924964</v>
      </c>
      <c r="D194" s="120">
        <f aca="true" t="shared" si="64" ref="D194:P194">100*SQRT(EXP($M63+$N63*LN(D$137*1000)))</f>
        <v>27.12295861513036</v>
      </c>
      <c r="E194" s="120">
        <f t="shared" si="64"/>
        <v>18.240264255869924</v>
      </c>
      <c r="F194" s="120">
        <f t="shared" si="64"/>
        <v>14.46234158883953</v>
      </c>
      <c r="G194" s="120">
        <f t="shared" si="64"/>
        <v>12.266627872166126</v>
      </c>
      <c r="H194" s="120">
        <f t="shared" si="64"/>
        <v>7.260209176555284</v>
      </c>
      <c r="I194" s="120">
        <f t="shared" si="64"/>
        <v>4.882510636556664</v>
      </c>
      <c r="J194" s="120">
        <f t="shared" si="64"/>
        <v>3.871245265226949</v>
      </c>
      <c r="K194" s="120">
        <f t="shared" si="64"/>
        <v>3.283501829819139</v>
      </c>
      <c r="L194" s="120">
        <f t="shared" si="64"/>
        <v>1.9433955578110598</v>
      </c>
      <c r="M194" s="120">
        <f t="shared" si="64"/>
        <v>1.306938856898268</v>
      </c>
      <c r="N194" s="120">
        <f t="shared" si="64"/>
        <v>1.036245742882124</v>
      </c>
      <c r="O194" s="120">
        <f t="shared" si="64"/>
        <v>0.8789199753005781</v>
      </c>
      <c r="P194" s="120">
        <f t="shared" si="64"/>
        <v>0.5202035096062775</v>
      </c>
    </row>
    <row r="195" spans="2:16" ht="12.75" customHeight="1">
      <c r="B195" s="121" t="s">
        <v>65</v>
      </c>
      <c r="C195" s="119">
        <f t="shared" si="39"/>
        <v>34.45877444126605</v>
      </c>
      <c r="D195" s="120">
        <f aca="true" t="shared" si="65" ref="D195:P195">100*SQRT(EXP($M64+$N64*LN(D$137*1000)))</f>
        <v>20.17886141839909</v>
      </c>
      <c r="E195" s="120">
        <f t="shared" si="65"/>
        <v>13.461406740270293</v>
      </c>
      <c r="F195" s="120">
        <f t="shared" si="65"/>
        <v>10.623078872563564</v>
      </c>
      <c r="G195" s="120">
        <f t="shared" si="65"/>
        <v>8.980163333782926</v>
      </c>
      <c r="H195" s="120">
        <f t="shared" si="65"/>
        <v>5.258732336399855</v>
      </c>
      <c r="I195" s="120">
        <f t="shared" si="65"/>
        <v>3.5081233500094378</v>
      </c>
      <c r="J195" s="120">
        <f t="shared" si="65"/>
        <v>2.7684380808690916</v>
      </c>
      <c r="K195" s="120">
        <f t="shared" si="65"/>
        <v>2.3402844357936634</v>
      </c>
      <c r="L195" s="120">
        <f t="shared" si="65"/>
        <v>1.3704571934213456</v>
      </c>
      <c r="M195" s="120">
        <f t="shared" si="65"/>
        <v>0.9142379898576871</v>
      </c>
      <c r="N195" s="120">
        <f t="shared" si="65"/>
        <v>0.7214715714293279</v>
      </c>
      <c r="O195" s="120">
        <f t="shared" si="65"/>
        <v>0.6098921630761566</v>
      </c>
      <c r="P195" s="120">
        <f t="shared" si="65"/>
        <v>0.3571493658272214</v>
      </c>
    </row>
    <row r="196" spans="2:16" ht="12.75" customHeight="1">
      <c r="B196" s="121" t="s">
        <v>66</v>
      </c>
      <c r="C196" s="119">
        <f t="shared" si="39"/>
        <v>51.97329273411064</v>
      </c>
      <c r="D196" s="120">
        <f aca="true" t="shared" si="66" ref="D196:P196">100*SQRT(EXP($M65+$N65*LN(D$137*1000)))</f>
        <v>30.288463932284117</v>
      </c>
      <c r="E196" s="120">
        <f t="shared" si="66"/>
        <v>20.131799202739025</v>
      </c>
      <c r="F196" s="120">
        <f t="shared" si="66"/>
        <v>15.853069618351359</v>
      </c>
      <c r="G196" s="120">
        <f t="shared" si="66"/>
        <v>13.380980298159354</v>
      </c>
      <c r="H196" s="120">
        <f t="shared" si="66"/>
        <v>7.798030831196663</v>
      </c>
      <c r="I196" s="120">
        <f t="shared" si="66"/>
        <v>5.183108368301478</v>
      </c>
      <c r="J196" s="120">
        <f t="shared" si="66"/>
        <v>4.081511889457131</v>
      </c>
      <c r="K196" s="120">
        <f t="shared" si="66"/>
        <v>3.445050800528096</v>
      </c>
      <c r="L196" s="120">
        <f t="shared" si="66"/>
        <v>2.0076714679306606</v>
      </c>
      <c r="M196" s="120">
        <f t="shared" si="66"/>
        <v>1.3344367330020737</v>
      </c>
      <c r="N196" s="120">
        <f t="shared" si="66"/>
        <v>1.050821052630456</v>
      </c>
      <c r="O196" s="120">
        <f t="shared" si="66"/>
        <v>0.8869585601177404</v>
      </c>
      <c r="P196" s="120">
        <f t="shared" si="66"/>
        <v>0.5168926374357896</v>
      </c>
    </row>
    <row r="197" spans="2:16" ht="12.75" customHeight="1">
      <c r="B197" s="121" t="s">
        <v>67</v>
      </c>
      <c r="C197" s="119">
        <f t="shared" si="39"/>
        <v>37.08672267449792</v>
      </c>
      <c r="D197" s="120">
        <f aca="true" t="shared" si="67" ref="D197:P197">100*SQRT(EXP($M66+$N66*LN(D$137*1000)))</f>
        <v>21.966115130295623</v>
      </c>
      <c r="E197" s="120">
        <f t="shared" si="67"/>
        <v>14.780273598396215</v>
      </c>
      <c r="F197" s="120">
        <f t="shared" si="67"/>
        <v>11.722696421344578</v>
      </c>
      <c r="G197" s="120">
        <f t="shared" si="67"/>
        <v>9.945158092254257</v>
      </c>
      <c r="H197" s="120">
        <f t="shared" si="67"/>
        <v>5.890423091864793</v>
      </c>
      <c r="I197" s="120">
        <f t="shared" si="67"/>
        <v>3.963471209708669</v>
      </c>
      <c r="J197" s="120">
        <f t="shared" si="67"/>
        <v>3.1435527533939327</v>
      </c>
      <c r="K197" s="120">
        <f t="shared" si="67"/>
        <v>2.6668889119162213</v>
      </c>
      <c r="L197" s="120">
        <f t="shared" si="67"/>
        <v>1.5795730831493209</v>
      </c>
      <c r="M197" s="120">
        <f t="shared" si="67"/>
        <v>1.062842573624217</v>
      </c>
      <c r="N197" s="120">
        <f t="shared" si="67"/>
        <v>0.8429736263900555</v>
      </c>
      <c r="O197" s="120">
        <f t="shared" si="67"/>
        <v>0.7151516750690038</v>
      </c>
      <c r="P197" s="120">
        <f t="shared" si="67"/>
        <v>0.4235775743266632</v>
      </c>
    </row>
    <row r="198" spans="2:16" ht="12.75" customHeight="1">
      <c r="B198" s="121" t="s">
        <v>68</v>
      </c>
      <c r="C198" s="119">
        <f t="shared" si="39"/>
        <v>34.98275750132079</v>
      </c>
      <c r="D198" s="120">
        <f aca="true" t="shared" si="68" ref="D198:P198">100*SQRT(EXP($M67+$N67*LN(D$137*1000)))</f>
        <v>20.71722912751273</v>
      </c>
      <c r="E198" s="120">
        <f t="shared" si="68"/>
        <v>13.938551382207798</v>
      </c>
      <c r="F198" s="120">
        <f t="shared" si="68"/>
        <v>11.054456311067586</v>
      </c>
      <c r="G198" s="120">
        <f t="shared" si="68"/>
        <v>9.377857117795568</v>
      </c>
      <c r="H198" s="120">
        <f t="shared" si="68"/>
        <v>5.55368497257861</v>
      </c>
      <c r="I198" s="120">
        <f t="shared" si="68"/>
        <v>3.736519149082562</v>
      </c>
      <c r="J198" s="120">
        <f t="shared" si="68"/>
        <v>2.9633773665838485</v>
      </c>
      <c r="K198" s="120">
        <f t="shared" si="68"/>
        <v>2.5139300159076567</v>
      </c>
      <c r="L198" s="120">
        <f t="shared" si="68"/>
        <v>1.488780984407083</v>
      </c>
      <c r="M198" s="120">
        <f t="shared" si="68"/>
        <v>1.0016518193764568</v>
      </c>
      <c r="N198" s="120">
        <f t="shared" si="68"/>
        <v>0.7943950538742803</v>
      </c>
      <c r="O198" s="120">
        <f t="shared" si="68"/>
        <v>0.6739113259562081</v>
      </c>
      <c r="P198" s="120">
        <f t="shared" si="68"/>
        <v>0.3990987660402001</v>
      </c>
    </row>
    <row r="199" spans="2:16" ht="12.75" customHeight="1">
      <c r="B199" s="121" t="s">
        <v>69</v>
      </c>
      <c r="C199" s="119">
        <f t="shared" si="39"/>
        <v>21.85035420658517</v>
      </c>
      <c r="D199" s="120">
        <f aca="true" t="shared" si="69" ref="D199:P199">100*SQRT(EXP($M68+$N68*LN(D$137*1000)))</f>
        <v>12.83200990305623</v>
      </c>
      <c r="E199" s="120">
        <f t="shared" si="69"/>
        <v>8.578789774657093</v>
      </c>
      <c r="F199" s="120">
        <f t="shared" si="69"/>
        <v>6.778512736991788</v>
      </c>
      <c r="G199" s="120">
        <f t="shared" si="69"/>
        <v>5.735316178351195</v>
      </c>
      <c r="H199" s="120">
        <f t="shared" si="69"/>
        <v>3.3681666348265082</v>
      </c>
      <c r="I199" s="120">
        <f t="shared" si="69"/>
        <v>2.251774562557727</v>
      </c>
      <c r="J199" s="120">
        <f t="shared" si="69"/>
        <v>1.7792349450294997</v>
      </c>
      <c r="K199" s="120">
        <f t="shared" si="69"/>
        <v>1.5054150314754882</v>
      </c>
      <c r="L199" s="120">
        <f t="shared" si="69"/>
        <v>0.8840818052405466</v>
      </c>
      <c r="M199" s="120">
        <f t="shared" si="69"/>
        <v>0.5910494153337278</v>
      </c>
      <c r="N199" s="120">
        <f t="shared" si="69"/>
        <v>0.4670164551492766</v>
      </c>
      <c r="O199" s="120">
        <f t="shared" si="69"/>
        <v>0.39514376304949594</v>
      </c>
      <c r="P199" s="120">
        <f t="shared" si="69"/>
        <v>0.23205521670920598</v>
      </c>
    </row>
    <row r="200" spans="2:16" ht="12.75" customHeight="1">
      <c r="B200" s="121" t="s">
        <v>70</v>
      </c>
      <c r="C200" s="119">
        <f t="shared" si="39"/>
        <v>24.343331926976404</v>
      </c>
      <c r="D200" s="120">
        <f aca="true" t="shared" si="70" ref="D200:P200">100*SQRT(EXP($M69+$N69*LN(D$137*1000)))</f>
        <v>14.350669921679582</v>
      </c>
      <c r="E200" s="120">
        <f t="shared" si="70"/>
        <v>9.621797057580157</v>
      </c>
      <c r="F200" s="120">
        <f t="shared" si="70"/>
        <v>7.615481247705514</v>
      </c>
      <c r="G200" s="120">
        <f t="shared" si="70"/>
        <v>6.45119559731487</v>
      </c>
      <c r="H200" s="120">
        <f t="shared" si="70"/>
        <v>3.8030528809684263</v>
      </c>
      <c r="I200" s="120">
        <f t="shared" si="70"/>
        <v>2.549860265731837</v>
      </c>
      <c r="J200" s="120">
        <f t="shared" si="70"/>
        <v>2.0181690511391697</v>
      </c>
      <c r="K200" s="120">
        <f t="shared" si="70"/>
        <v>1.7096231838623257</v>
      </c>
      <c r="L200" s="120">
        <f t="shared" si="70"/>
        <v>1.007842232758253</v>
      </c>
      <c r="M200" s="120">
        <f t="shared" si="70"/>
        <v>0.6757352432034359</v>
      </c>
      <c r="N200" s="120">
        <f t="shared" si="70"/>
        <v>0.5348324270646903</v>
      </c>
      <c r="O200" s="120">
        <f t="shared" si="70"/>
        <v>0.4530650771178128</v>
      </c>
      <c r="P200" s="120">
        <f t="shared" si="70"/>
        <v>0.26708699508603395</v>
      </c>
    </row>
    <row r="201" spans="2:16" ht="12.75" customHeight="1">
      <c r="B201" s="121" t="s">
        <v>71</v>
      </c>
      <c r="C201" s="119">
        <f t="shared" si="39"/>
        <v>25.856227491230676</v>
      </c>
      <c r="D201" s="120">
        <f aca="true" t="shared" si="71" ref="D201:P201">100*SQRT(EXP($M70+$N70*LN(D$137*1000)))</f>
        <v>15.009800868921975</v>
      </c>
      <c r="E201" s="120">
        <f t="shared" si="71"/>
        <v>9.947270300371972</v>
      </c>
      <c r="F201" s="120">
        <f t="shared" si="71"/>
        <v>7.819663735716789</v>
      </c>
      <c r="G201" s="120">
        <f t="shared" si="71"/>
        <v>6.592238450913501</v>
      </c>
      <c r="H201" s="120">
        <f t="shared" si="71"/>
        <v>3.8268609162810536</v>
      </c>
      <c r="I201" s="120">
        <f t="shared" si="71"/>
        <v>2.536130909970614</v>
      </c>
      <c r="J201" s="120">
        <f t="shared" si="71"/>
        <v>1.9936817143680146</v>
      </c>
      <c r="K201" s="120">
        <f t="shared" si="71"/>
        <v>1.6807404641083632</v>
      </c>
      <c r="L201" s="120">
        <f t="shared" si="71"/>
        <v>0.9756867929461932</v>
      </c>
      <c r="M201" s="120">
        <f t="shared" si="71"/>
        <v>0.6466055307924884</v>
      </c>
      <c r="N201" s="120">
        <f t="shared" si="71"/>
        <v>0.5083040540541904</v>
      </c>
      <c r="O201" s="120">
        <f t="shared" si="71"/>
        <v>0.42851734334636304</v>
      </c>
      <c r="P201" s="120">
        <f t="shared" si="71"/>
        <v>0.24875864024207786</v>
      </c>
    </row>
    <row r="202" spans="2:16" ht="12.75" customHeight="1">
      <c r="B202" s="121" t="s">
        <v>72</v>
      </c>
      <c r="C202" s="119">
        <f aca="true" t="shared" si="72" ref="C202:C233">100*SQRT(EXP($M71+$N71*LN(C$137*1000)))</f>
        <v>33.68171432780325</v>
      </c>
      <c r="D202" s="120">
        <f aca="true" t="shared" si="73" ref="D202:P202">100*SQRT(EXP($M71+$N71*LN(D$137*1000)))</f>
        <v>19.479047149852704</v>
      </c>
      <c r="E202" s="120">
        <f t="shared" si="73"/>
        <v>12.872382090733192</v>
      </c>
      <c r="F202" s="120">
        <f t="shared" si="73"/>
        <v>10.102271332408517</v>
      </c>
      <c r="G202" s="120">
        <f t="shared" si="73"/>
        <v>8.50648491248617</v>
      </c>
      <c r="H202" s="120">
        <f t="shared" si="73"/>
        <v>4.919530492931293</v>
      </c>
      <c r="I202" s="120">
        <f t="shared" si="73"/>
        <v>3.2509842871089067</v>
      </c>
      <c r="J202" s="120">
        <f t="shared" si="73"/>
        <v>2.5513790015147224</v>
      </c>
      <c r="K202" s="120">
        <f t="shared" si="73"/>
        <v>2.148355183531253</v>
      </c>
      <c r="L202" s="120">
        <f t="shared" si="73"/>
        <v>1.2424519579780295</v>
      </c>
      <c r="M202" s="120">
        <f t="shared" si="73"/>
        <v>0.8210522932377475</v>
      </c>
      <c r="N202" s="120">
        <f t="shared" si="73"/>
        <v>0.6443634896726035</v>
      </c>
      <c r="O202" s="120">
        <f t="shared" si="73"/>
        <v>0.5425778147012155</v>
      </c>
      <c r="P202" s="120">
        <f t="shared" si="73"/>
        <v>0.31378743766331096</v>
      </c>
    </row>
    <row r="203" spans="2:16" ht="12.75" customHeight="1">
      <c r="B203" s="123" t="s">
        <v>152</v>
      </c>
      <c r="C203" s="119">
        <f t="shared" si="72"/>
        <v>32.730968034985935</v>
      </c>
      <c r="D203" s="120">
        <f aca="true" t="shared" si="74" ref="D203:P203">100*SQRT(EXP($M72+$N72*LN(D$137*1000)))</f>
        <v>19.27474232191562</v>
      </c>
      <c r="E203" s="120">
        <f t="shared" si="74"/>
        <v>12.912870271405499</v>
      </c>
      <c r="F203" s="120">
        <f t="shared" si="74"/>
        <v>10.215492815164486</v>
      </c>
      <c r="G203" s="120">
        <f t="shared" si="74"/>
        <v>8.65081441096933</v>
      </c>
      <c r="H203" s="120">
        <f t="shared" si="74"/>
        <v>5.094325913853762</v>
      </c>
      <c r="I203" s="120">
        <f t="shared" si="74"/>
        <v>3.4128793291860307</v>
      </c>
      <c r="J203" s="120">
        <f t="shared" si="74"/>
        <v>2.699960855606778</v>
      </c>
      <c r="K203" s="120">
        <f t="shared" si="74"/>
        <v>2.2864154183598324</v>
      </c>
      <c r="L203" s="120">
        <f t="shared" si="74"/>
        <v>1.3464333832911528</v>
      </c>
      <c r="M203" s="120">
        <f t="shared" si="74"/>
        <v>0.902026046167154</v>
      </c>
      <c r="N203" s="120">
        <f t="shared" si="74"/>
        <v>0.7136012675754099</v>
      </c>
      <c r="O203" s="120">
        <f t="shared" si="74"/>
        <v>0.6043009613851837</v>
      </c>
      <c r="P203" s="120">
        <f t="shared" si="74"/>
        <v>0.35586314780348344</v>
      </c>
    </row>
    <row r="204" spans="2:16" ht="12.75" customHeight="1">
      <c r="B204" s="121" t="s">
        <v>74</v>
      </c>
      <c r="C204" s="119">
        <f t="shared" si="72"/>
        <v>30.63077420440827</v>
      </c>
      <c r="D204" s="120">
        <f aca="true" t="shared" si="75" ref="D204:P204">100*SQRT(EXP($M73+$N73*LN(D$137*1000)))</f>
        <v>18.15983226794225</v>
      </c>
      <c r="E204" s="120">
        <f t="shared" si="75"/>
        <v>12.22807397940303</v>
      </c>
      <c r="F204" s="120">
        <f t="shared" si="75"/>
        <v>9.702609206668784</v>
      </c>
      <c r="G204" s="120">
        <f t="shared" si="75"/>
        <v>8.233875238468645</v>
      </c>
      <c r="H204" s="120">
        <f t="shared" si="75"/>
        <v>4.8815544866063005</v>
      </c>
      <c r="I204" s="120">
        <f t="shared" si="75"/>
        <v>3.287035282924041</v>
      </c>
      <c r="J204" s="120">
        <f t="shared" si="75"/>
        <v>2.6081637102019664</v>
      </c>
      <c r="K204" s="120">
        <f t="shared" si="75"/>
        <v>2.2133525254777955</v>
      </c>
      <c r="L204" s="120">
        <f t="shared" si="75"/>
        <v>1.312213342838675</v>
      </c>
      <c r="M204" s="120">
        <f t="shared" si="75"/>
        <v>0.8835897598744322</v>
      </c>
      <c r="N204" s="120">
        <f t="shared" si="75"/>
        <v>0.7011019195268604</v>
      </c>
      <c r="O204" s="120">
        <f t="shared" si="75"/>
        <v>0.5949725081030075</v>
      </c>
      <c r="P204" s="120">
        <f t="shared" si="75"/>
        <v>0.3527367894485853</v>
      </c>
    </row>
    <row r="205" spans="2:16" ht="12.75" customHeight="1">
      <c r="B205" s="121" t="s">
        <v>75</v>
      </c>
      <c r="C205" s="119">
        <f t="shared" si="72"/>
        <v>30.757974832695883</v>
      </c>
      <c r="D205" s="120">
        <f aca="true" t="shared" si="76" ref="D205:P205">100*SQRT(EXP($M74+$N74*LN(D$137*1000)))</f>
        <v>17.9859019603551</v>
      </c>
      <c r="E205" s="120">
        <f t="shared" si="76"/>
        <v>11.985474280407251</v>
      </c>
      <c r="F205" s="120">
        <f t="shared" si="76"/>
        <v>9.452349929971762</v>
      </c>
      <c r="G205" s="120">
        <f t="shared" si="76"/>
        <v>7.986899630774347</v>
      </c>
      <c r="H205" s="120">
        <f t="shared" si="76"/>
        <v>4.670385306824601</v>
      </c>
      <c r="I205" s="120">
        <f t="shared" si="76"/>
        <v>3.112258873529022</v>
      </c>
      <c r="J205" s="120">
        <f t="shared" si="76"/>
        <v>2.4544844248129705</v>
      </c>
      <c r="K205" s="120">
        <f t="shared" si="76"/>
        <v>2.0739520745121904</v>
      </c>
      <c r="L205" s="120">
        <f t="shared" si="76"/>
        <v>1.2127553548486296</v>
      </c>
      <c r="M205" s="120">
        <f t="shared" si="76"/>
        <v>0.8081578641985128</v>
      </c>
      <c r="N205" s="120">
        <f t="shared" si="76"/>
        <v>0.6373540798089616</v>
      </c>
      <c r="O205" s="120">
        <f t="shared" si="76"/>
        <v>0.5385415375448258</v>
      </c>
      <c r="P205" s="120">
        <f t="shared" si="76"/>
        <v>0.31491524876220744</v>
      </c>
    </row>
    <row r="206" spans="2:16" ht="12.75" customHeight="1">
      <c r="B206" s="123" t="s">
        <v>153</v>
      </c>
      <c r="C206" s="119">
        <f t="shared" si="72"/>
        <v>37.819803293741806</v>
      </c>
      <c r="D206" s="120">
        <f aca="true" t="shared" si="77" ref="D206:P206">100*SQRT(EXP($M75+$N75*LN(D$137*1000)))</f>
        <v>22.257834938451026</v>
      </c>
      <c r="E206" s="120">
        <f t="shared" si="77"/>
        <v>14.904446190655458</v>
      </c>
      <c r="F206" s="120">
        <f t="shared" si="77"/>
        <v>11.7878509632485</v>
      </c>
      <c r="G206" s="120">
        <f t="shared" si="77"/>
        <v>9.980418889098095</v>
      </c>
      <c r="H206" s="120">
        <f t="shared" si="77"/>
        <v>5.873708927695645</v>
      </c>
      <c r="I206" s="120">
        <f t="shared" si="77"/>
        <v>3.9331938121787866</v>
      </c>
      <c r="J206" s="120">
        <f t="shared" si="77"/>
        <v>3.110743054418431</v>
      </c>
      <c r="K206" s="120">
        <f t="shared" si="77"/>
        <v>2.633772588086118</v>
      </c>
      <c r="L206" s="120">
        <f t="shared" si="77"/>
        <v>1.5500365000771514</v>
      </c>
      <c r="M206" s="120">
        <f t="shared" si="77"/>
        <v>1.0379462186163373</v>
      </c>
      <c r="N206" s="120">
        <f t="shared" si="77"/>
        <v>0.8209064044652461</v>
      </c>
      <c r="O206" s="120">
        <f t="shared" si="77"/>
        <v>0.6950367637706145</v>
      </c>
      <c r="P206" s="120">
        <f t="shared" si="77"/>
        <v>0.409045320622315</v>
      </c>
    </row>
    <row r="207" spans="2:16" ht="12.75" customHeight="1">
      <c r="B207" s="121" t="s">
        <v>77</v>
      </c>
      <c r="C207" s="119">
        <f t="shared" si="72"/>
        <v>38.05183749648507</v>
      </c>
      <c r="D207" s="120">
        <f aca="true" t="shared" si="78" ref="D207:P207">100*SQRT(EXP($M76+$N76*LN(D$137*1000)))</f>
        <v>22.095037992994197</v>
      </c>
      <c r="E207" s="120">
        <f t="shared" si="78"/>
        <v>14.645576126903809</v>
      </c>
      <c r="F207" s="120">
        <f t="shared" si="78"/>
        <v>11.514338869196456</v>
      </c>
      <c r="G207" s="120">
        <f t="shared" si="78"/>
        <v>9.707740722461999</v>
      </c>
      <c r="H207" s="120">
        <f t="shared" si="78"/>
        <v>5.636860509265766</v>
      </c>
      <c r="I207" s="120">
        <f t="shared" si="78"/>
        <v>3.736362423606865</v>
      </c>
      <c r="J207" s="120">
        <f t="shared" si="78"/>
        <v>2.9375248000323446</v>
      </c>
      <c r="K207" s="120">
        <f t="shared" si="78"/>
        <v>2.476627572669844</v>
      </c>
      <c r="L207" s="120">
        <f t="shared" si="78"/>
        <v>1.4380693262892223</v>
      </c>
      <c r="M207" s="120">
        <f t="shared" si="78"/>
        <v>0.9532164552336199</v>
      </c>
      <c r="N207" s="120">
        <f t="shared" si="78"/>
        <v>0.749417925669166</v>
      </c>
      <c r="O207" s="120">
        <f t="shared" si="78"/>
        <v>0.6318343586903034</v>
      </c>
      <c r="P207" s="120">
        <f t="shared" si="78"/>
        <v>0.3668785814044043</v>
      </c>
    </row>
    <row r="208" spans="2:16" ht="12.75" customHeight="1">
      <c r="B208" s="121" t="s">
        <v>78</v>
      </c>
      <c r="C208" s="119">
        <f t="shared" si="72"/>
        <v>36.27477114929199</v>
      </c>
      <c r="D208" s="120">
        <f aca="true" t="shared" si="79" ref="D208:P208">100*SQRT(EXP($M77+$N77*LN(D$137*1000)))</f>
        <v>20.929525997051847</v>
      </c>
      <c r="E208" s="120">
        <f t="shared" si="79"/>
        <v>13.806382682164687</v>
      </c>
      <c r="F208" s="120">
        <f t="shared" si="79"/>
        <v>10.824034878525438</v>
      </c>
      <c r="G208" s="120">
        <f t="shared" si="79"/>
        <v>9.107526027738388</v>
      </c>
      <c r="H208" s="120">
        <f t="shared" si="79"/>
        <v>5.254787190300372</v>
      </c>
      <c r="I208" s="120">
        <f t="shared" si="79"/>
        <v>3.4663758210693967</v>
      </c>
      <c r="J208" s="120">
        <f t="shared" si="79"/>
        <v>2.7175961765714045</v>
      </c>
      <c r="K208" s="120">
        <f t="shared" si="79"/>
        <v>2.2866313891976477</v>
      </c>
      <c r="L208" s="120">
        <f t="shared" si="79"/>
        <v>1.319322206304838</v>
      </c>
      <c r="M208" s="120">
        <f t="shared" si="79"/>
        <v>0.8703048154978861</v>
      </c>
      <c r="N208" s="120">
        <f t="shared" si="79"/>
        <v>0.6823083131012253</v>
      </c>
      <c r="O208" s="120">
        <f t="shared" si="79"/>
        <v>0.5741057554092295</v>
      </c>
      <c r="P208" s="120">
        <f t="shared" si="79"/>
        <v>0.33124292592895044</v>
      </c>
    </row>
    <row r="209" spans="2:16" ht="12.75" customHeight="1">
      <c r="B209" s="121" t="s">
        <v>79</v>
      </c>
      <c r="C209" s="119">
        <f t="shared" si="72"/>
        <v>29.661031068314493</v>
      </c>
      <c r="D209" s="120">
        <f aca="true" t="shared" si="80" ref="D209:P209">100*SQRT(EXP($M78+$N78*LN(D$137*1000)))</f>
        <v>17.32888930121657</v>
      </c>
      <c r="E209" s="120">
        <f t="shared" si="80"/>
        <v>11.53981125671871</v>
      </c>
      <c r="F209" s="120">
        <f t="shared" si="80"/>
        <v>9.09726182595081</v>
      </c>
      <c r="G209" s="120">
        <f t="shared" si="80"/>
        <v>7.684695858224626</v>
      </c>
      <c r="H209" s="120">
        <f t="shared" si="80"/>
        <v>4.489636369483748</v>
      </c>
      <c r="I209" s="120">
        <f t="shared" si="80"/>
        <v>2.989779403317271</v>
      </c>
      <c r="J209" s="120">
        <f t="shared" si="80"/>
        <v>2.3569541501795794</v>
      </c>
      <c r="K209" s="120">
        <f t="shared" si="80"/>
        <v>1.990981038299105</v>
      </c>
      <c r="L209" s="120">
        <f t="shared" si="80"/>
        <v>1.163192538183974</v>
      </c>
      <c r="M209" s="120">
        <f t="shared" si="80"/>
        <v>0.7746037332539416</v>
      </c>
      <c r="N209" s="120">
        <f t="shared" si="80"/>
        <v>0.6106488932968713</v>
      </c>
      <c r="O209" s="120">
        <f t="shared" si="80"/>
        <v>0.5158311490784719</v>
      </c>
      <c r="P209" s="120">
        <f t="shared" si="80"/>
        <v>0.30136446908782816</v>
      </c>
    </row>
    <row r="210" spans="2:16" ht="12.75" customHeight="1">
      <c r="B210" s="121" t="s">
        <v>80</v>
      </c>
      <c r="C210" s="119">
        <f t="shared" si="72"/>
        <v>29.773033231357303</v>
      </c>
      <c r="D210" s="120">
        <f aca="true" t="shared" si="81" ref="D210:P210">100*SQRT(EXP($M79+$N79*LN(D$137*1000)))</f>
        <v>17.84178691941982</v>
      </c>
      <c r="E210" s="120">
        <f t="shared" si="81"/>
        <v>12.111858585569752</v>
      </c>
      <c r="F210" s="120">
        <f t="shared" si="81"/>
        <v>9.656149457339437</v>
      </c>
      <c r="G210" s="120">
        <f t="shared" si="81"/>
        <v>8.222109089150024</v>
      </c>
      <c r="H210" s="120">
        <f t="shared" si="81"/>
        <v>4.9271808235627335</v>
      </c>
      <c r="I210" s="120">
        <f t="shared" si="81"/>
        <v>3.3448060796851795</v>
      </c>
      <c r="J210" s="120">
        <f t="shared" si="81"/>
        <v>2.6666384174711206</v>
      </c>
      <c r="K210" s="120">
        <f t="shared" si="81"/>
        <v>2.270614396207474</v>
      </c>
      <c r="L210" s="120">
        <f t="shared" si="81"/>
        <v>1.3606883087287656</v>
      </c>
      <c r="M210" s="120">
        <f t="shared" si="81"/>
        <v>0.9237003249053931</v>
      </c>
      <c r="N210" s="120">
        <f t="shared" si="81"/>
        <v>0.7364178113593688</v>
      </c>
      <c r="O210" s="120">
        <f t="shared" si="81"/>
        <v>0.6270519741787588</v>
      </c>
      <c r="P210" s="120">
        <f t="shared" si="81"/>
        <v>0.37576714551595974</v>
      </c>
    </row>
    <row r="211" spans="2:16" ht="12.75" customHeight="1">
      <c r="B211" s="123" t="s">
        <v>154</v>
      </c>
      <c r="C211" s="119">
        <f t="shared" si="72"/>
        <v>57.79413718228169</v>
      </c>
      <c r="D211" s="120">
        <f aca="true" t="shared" si="82" ref="D211:P211">100*SQRT(EXP($M80+$N80*LN(D$137*1000)))</f>
        <v>34.889736059207145</v>
      </c>
      <c r="E211" s="120">
        <f t="shared" si="82"/>
        <v>23.81715043861024</v>
      </c>
      <c r="F211" s="120">
        <f t="shared" si="82"/>
        <v>19.050150247583947</v>
      </c>
      <c r="G211" s="120">
        <f t="shared" si="82"/>
        <v>16.258553921209646</v>
      </c>
      <c r="H211" s="120">
        <f t="shared" si="82"/>
        <v>9.815124555390017</v>
      </c>
      <c r="I211" s="120">
        <f t="shared" si="82"/>
        <v>6.7002025384405774</v>
      </c>
      <c r="J211" s="120">
        <f t="shared" si="82"/>
        <v>5.3591576950203965</v>
      </c>
      <c r="K211" s="120">
        <f t="shared" si="82"/>
        <v>4.573830296577596</v>
      </c>
      <c r="L211" s="120">
        <f t="shared" si="82"/>
        <v>2.7611750881215835</v>
      </c>
      <c r="M211" s="120">
        <f t="shared" si="82"/>
        <v>1.8848902252953632</v>
      </c>
      <c r="N211" s="120">
        <f t="shared" si="82"/>
        <v>1.5076296421199502</v>
      </c>
      <c r="O211" s="120">
        <f t="shared" si="82"/>
        <v>1.2867025987225482</v>
      </c>
      <c r="P211" s="120">
        <f t="shared" si="82"/>
        <v>0.7767693445190599</v>
      </c>
    </row>
    <row r="212" spans="2:16" ht="12.75" customHeight="1">
      <c r="B212" s="121" t="s">
        <v>82</v>
      </c>
      <c r="C212" s="119">
        <f t="shared" si="72"/>
        <v>37.90527018474898</v>
      </c>
      <c r="D212" s="120">
        <f aca="true" t="shared" si="83" ref="D212:P212">100*SQRT(EXP($M81+$N81*LN(D$137*1000)))</f>
        <v>20.909196298344956</v>
      </c>
      <c r="E212" s="120">
        <f t="shared" si="83"/>
        <v>13.331954950642459</v>
      </c>
      <c r="F212" s="120">
        <f t="shared" si="83"/>
        <v>10.246291747655977</v>
      </c>
      <c r="G212" s="120">
        <f t="shared" si="83"/>
        <v>8.50061476633748</v>
      </c>
      <c r="H212" s="120">
        <f t="shared" si="83"/>
        <v>4.689084708792646</v>
      </c>
      <c r="I212" s="120">
        <f t="shared" si="83"/>
        <v>2.98981678709087</v>
      </c>
      <c r="J212" s="120">
        <f t="shared" si="83"/>
        <v>2.297827676885169</v>
      </c>
      <c r="K212" s="120">
        <f t="shared" si="83"/>
        <v>1.9063431299521143</v>
      </c>
      <c r="L212" s="120">
        <f t="shared" si="83"/>
        <v>1.0515715234819156</v>
      </c>
      <c r="M212" s="120">
        <f t="shared" si="83"/>
        <v>0.6704946463938958</v>
      </c>
      <c r="N212" s="120">
        <f t="shared" si="83"/>
        <v>0.5153095541972428</v>
      </c>
      <c r="O212" s="120">
        <f t="shared" si="83"/>
        <v>0.42751544788347207</v>
      </c>
      <c r="P212" s="120">
        <f t="shared" si="83"/>
        <v>0.23582484379617874</v>
      </c>
    </row>
    <row r="213" spans="2:16" ht="12.75" customHeight="1">
      <c r="B213" s="121" t="s">
        <v>83</v>
      </c>
      <c r="C213" s="119">
        <f t="shared" si="72"/>
        <v>15.94903773970821</v>
      </c>
      <c r="D213" s="120">
        <f aca="true" t="shared" si="84" ref="D213:P213">100*SQRT(EXP($M82+$N82*LN(D$137*1000)))</f>
        <v>9.477751805304791</v>
      </c>
      <c r="E213" s="120">
        <f t="shared" si="84"/>
        <v>6.3932380741067565</v>
      </c>
      <c r="F213" s="120">
        <f t="shared" si="84"/>
        <v>5.078101569228044</v>
      </c>
      <c r="G213" s="120">
        <f t="shared" si="84"/>
        <v>4.31257263450716</v>
      </c>
      <c r="H213" s="120">
        <f t="shared" si="84"/>
        <v>2.5627560570908825</v>
      </c>
      <c r="I213" s="120">
        <f t="shared" si="84"/>
        <v>1.7287126668236525</v>
      </c>
      <c r="J213" s="120">
        <f t="shared" si="84"/>
        <v>1.3731036455056644</v>
      </c>
      <c r="K213" s="120">
        <f t="shared" si="84"/>
        <v>1.1661068856584387</v>
      </c>
      <c r="L213" s="120">
        <f t="shared" si="84"/>
        <v>0.6929616583206992</v>
      </c>
      <c r="M213" s="120">
        <f t="shared" si="84"/>
        <v>0.4674387923296736</v>
      </c>
      <c r="N213" s="120">
        <f t="shared" si="84"/>
        <v>0.3712831647019526</v>
      </c>
      <c r="O213" s="120">
        <f t="shared" si="84"/>
        <v>0.31531185304555986</v>
      </c>
      <c r="P213" s="120">
        <f t="shared" si="84"/>
        <v>0.18737478293102489</v>
      </c>
    </row>
    <row r="214" spans="2:16" ht="12.75" customHeight="1">
      <c r="B214" s="121" t="s">
        <v>84</v>
      </c>
      <c r="C214" s="119">
        <f t="shared" si="72"/>
        <v>63.42387019205621</v>
      </c>
      <c r="D214" s="120">
        <f aca="true" t="shared" si="85" ref="D214:P214">100*SQRT(EXP($M83+$N83*LN(D$137*1000)))</f>
        <v>38.064912057070245</v>
      </c>
      <c r="E214" s="120">
        <f t="shared" si="85"/>
        <v>25.869863830590052</v>
      </c>
      <c r="F214" s="120">
        <f t="shared" si="85"/>
        <v>20.638492888075014</v>
      </c>
      <c r="G214" s="120">
        <f t="shared" si="85"/>
        <v>17.581804828811226</v>
      </c>
      <c r="H214" s="120">
        <f t="shared" si="85"/>
        <v>10.552018547381163</v>
      </c>
      <c r="I214" s="120">
        <f t="shared" si="85"/>
        <v>7.171415043579691</v>
      </c>
      <c r="J214" s="120">
        <f t="shared" si="85"/>
        <v>5.721220619620775</v>
      </c>
      <c r="K214" s="120">
        <f t="shared" si="85"/>
        <v>4.8738725672582355</v>
      </c>
      <c r="L214" s="120">
        <f t="shared" si="85"/>
        <v>2.925137335332281</v>
      </c>
      <c r="M214" s="120">
        <f t="shared" si="85"/>
        <v>1.9879963058200638</v>
      </c>
      <c r="N214" s="120">
        <f t="shared" si="85"/>
        <v>1.5859862227288302</v>
      </c>
      <c r="O214" s="120">
        <f t="shared" si="85"/>
        <v>1.3510918835218633</v>
      </c>
      <c r="P214" s="120">
        <f t="shared" si="85"/>
        <v>0.8108807231653699</v>
      </c>
    </row>
    <row r="215" spans="2:16" ht="12.75" customHeight="1">
      <c r="B215" s="121" t="s">
        <v>85</v>
      </c>
      <c r="C215" s="119">
        <f t="shared" si="72"/>
        <v>39.89959981415505</v>
      </c>
      <c r="D215" s="120">
        <f aca="true" t="shared" si="86" ref="D215:P215">100*SQRT(EXP($M84+$N84*LN(D$137*1000)))</f>
        <v>23.994271442234137</v>
      </c>
      <c r="E215" s="120">
        <f t="shared" si="86"/>
        <v>16.331748819223385</v>
      </c>
      <c r="F215" s="120">
        <f t="shared" si="86"/>
        <v>13.040677499096814</v>
      </c>
      <c r="G215" s="120">
        <f t="shared" si="86"/>
        <v>11.116237479280981</v>
      </c>
      <c r="H215" s="120">
        <f t="shared" si="86"/>
        <v>6.684929691940901</v>
      </c>
      <c r="I215" s="120">
        <f t="shared" si="86"/>
        <v>4.55011075730256</v>
      </c>
      <c r="J215" s="120">
        <f t="shared" si="86"/>
        <v>3.6332010507846806</v>
      </c>
      <c r="K215" s="120">
        <f t="shared" si="86"/>
        <v>3.097041982158745</v>
      </c>
      <c r="L215" s="120">
        <f t="shared" si="86"/>
        <v>1.862456423975176</v>
      </c>
      <c r="M215" s="120">
        <f t="shared" si="86"/>
        <v>1.267684687836449</v>
      </c>
      <c r="N215" s="120">
        <f t="shared" si="86"/>
        <v>1.0122288413571396</v>
      </c>
      <c r="O215" s="120">
        <f t="shared" si="86"/>
        <v>0.8628521167464445</v>
      </c>
      <c r="P215" s="120">
        <f t="shared" si="86"/>
        <v>0.5188901141904582</v>
      </c>
    </row>
    <row r="216" spans="2:16" ht="12.75" customHeight="1">
      <c r="B216" s="121" t="s">
        <v>86</v>
      </c>
      <c r="C216" s="119">
        <f t="shared" si="72"/>
        <v>35.04616489734506</v>
      </c>
      <c r="D216" s="120">
        <f aca="true" t="shared" si="87" ref="D216:P216">100*SQRT(EXP($M85+$N85*LN(D$137*1000)))</f>
        <v>21.273607525781106</v>
      </c>
      <c r="E216" s="120">
        <f t="shared" si="87"/>
        <v>14.582727486769848</v>
      </c>
      <c r="F216" s="120">
        <f t="shared" si="87"/>
        <v>11.692396011798268</v>
      </c>
      <c r="G216" s="120">
        <f t="shared" si="87"/>
        <v>9.99623315865347</v>
      </c>
      <c r="H216" s="120">
        <f t="shared" si="87"/>
        <v>6.06788051064335</v>
      </c>
      <c r="I216" s="120">
        <f t="shared" si="87"/>
        <v>4.159437829327209</v>
      </c>
      <c r="J216" s="120">
        <f t="shared" si="87"/>
        <v>3.335027300693315</v>
      </c>
      <c r="K216" s="120">
        <f t="shared" si="87"/>
        <v>2.85123001774534</v>
      </c>
      <c r="L216" s="120">
        <f t="shared" si="87"/>
        <v>1.7307442495037546</v>
      </c>
      <c r="M216" s="120">
        <f t="shared" si="87"/>
        <v>1.186398297008188</v>
      </c>
      <c r="N216" s="120">
        <f t="shared" si="87"/>
        <v>0.9512513162525987</v>
      </c>
      <c r="O216" s="120">
        <f t="shared" si="87"/>
        <v>0.813257602645511</v>
      </c>
      <c r="P216" s="120">
        <f t="shared" si="87"/>
        <v>0.49366094997027415</v>
      </c>
    </row>
    <row r="217" spans="2:16" ht="12.75" customHeight="1">
      <c r="B217" s="123" t="s">
        <v>155</v>
      </c>
      <c r="C217" s="119">
        <f t="shared" si="72"/>
        <v>35.791531532569856</v>
      </c>
      <c r="D217" s="120">
        <f aca="true" t="shared" si="88" ref="D217:P217">100*SQRT(EXP($M86+$N86*LN(D$137*1000)))</f>
        <v>21.792042491251905</v>
      </c>
      <c r="E217" s="120">
        <f t="shared" si="88"/>
        <v>14.972414282981635</v>
      </c>
      <c r="F217" s="120">
        <f t="shared" si="88"/>
        <v>12.020966271164427</v>
      </c>
      <c r="G217" s="120">
        <f t="shared" si="88"/>
        <v>10.286928797574788</v>
      </c>
      <c r="H217" s="120">
        <f t="shared" si="88"/>
        <v>6.2633025149325565</v>
      </c>
      <c r="I217" s="120">
        <f t="shared" si="88"/>
        <v>4.303257029296655</v>
      </c>
      <c r="J217" s="120">
        <f t="shared" si="88"/>
        <v>3.4549743700402646</v>
      </c>
      <c r="K217" s="120">
        <f t="shared" si="88"/>
        <v>2.956590555228908</v>
      </c>
      <c r="L217" s="120">
        <f t="shared" si="88"/>
        <v>1.8001506012714699</v>
      </c>
      <c r="M217" s="120">
        <f t="shared" si="88"/>
        <v>1.236809288749079</v>
      </c>
      <c r="N217" s="120">
        <f t="shared" si="88"/>
        <v>0.9930023617376663</v>
      </c>
      <c r="O217" s="120">
        <f t="shared" si="88"/>
        <v>0.849760689830926</v>
      </c>
      <c r="P217" s="120">
        <f t="shared" si="88"/>
        <v>0.5173855453304617</v>
      </c>
    </row>
    <row r="218" spans="2:16" ht="12.75" customHeight="1">
      <c r="B218" s="121" t="s">
        <v>88</v>
      </c>
      <c r="C218" s="119">
        <f t="shared" si="72"/>
        <v>31.64546734488537</v>
      </c>
      <c r="D218" s="120">
        <f aca="true" t="shared" si="89" ref="D218:P218">100*SQRT(EXP($M87+$N87*LN(D$137*1000)))</f>
        <v>19.091242007662153</v>
      </c>
      <c r="E218" s="120">
        <f t="shared" si="89"/>
        <v>13.025847563798095</v>
      </c>
      <c r="F218" s="120">
        <f t="shared" si="89"/>
        <v>10.41563435549481</v>
      </c>
      <c r="G218" s="120">
        <f t="shared" si="89"/>
        <v>8.887462884143831</v>
      </c>
      <c r="H218" s="120">
        <f t="shared" si="89"/>
        <v>5.361674798673121</v>
      </c>
      <c r="I218" s="120">
        <f t="shared" si="89"/>
        <v>3.6582407046196366</v>
      </c>
      <c r="J218" s="120">
        <f t="shared" si="89"/>
        <v>2.9251760683583257</v>
      </c>
      <c r="K218" s="120">
        <f t="shared" si="89"/>
        <v>2.4959971567555432</v>
      </c>
      <c r="L218" s="120">
        <f t="shared" si="89"/>
        <v>1.5057981369252356</v>
      </c>
      <c r="M218" s="120">
        <f t="shared" si="89"/>
        <v>1.0273976405289522</v>
      </c>
      <c r="N218" s="120">
        <f t="shared" si="89"/>
        <v>0.821520297165786</v>
      </c>
      <c r="O218" s="120">
        <f t="shared" si="89"/>
        <v>0.7009876595543078</v>
      </c>
      <c r="P218" s="120">
        <f t="shared" si="89"/>
        <v>0.42289547842935965</v>
      </c>
    </row>
    <row r="219" spans="2:16" ht="12.75" customHeight="1">
      <c r="B219" s="121" t="s">
        <v>89</v>
      </c>
      <c r="C219" s="119">
        <f t="shared" si="72"/>
        <v>29.133988900431806</v>
      </c>
      <c r="D219" s="120">
        <f aca="true" t="shared" si="90" ref="D219:P219">100*SQRT(EXP($M88+$N88*LN(D$137*1000)))</f>
        <v>17.382496001788496</v>
      </c>
      <c r="E219" s="120">
        <f t="shared" si="90"/>
        <v>11.761019173317354</v>
      </c>
      <c r="F219" s="120">
        <f t="shared" si="90"/>
        <v>9.35827967276924</v>
      </c>
      <c r="G219" s="120">
        <f t="shared" si="90"/>
        <v>7.957520713993356</v>
      </c>
      <c r="H219" s="120">
        <f t="shared" si="90"/>
        <v>4.747773209767665</v>
      </c>
      <c r="I219" s="120">
        <f t="shared" si="90"/>
        <v>3.2123494660890337</v>
      </c>
      <c r="J219" s="120">
        <f t="shared" si="90"/>
        <v>2.556076498755738</v>
      </c>
      <c r="K219" s="120">
        <f t="shared" si="90"/>
        <v>2.1734797843866414</v>
      </c>
      <c r="L219" s="120">
        <f t="shared" si="90"/>
        <v>1.2967844462077411</v>
      </c>
      <c r="M219" s="120">
        <f t="shared" si="90"/>
        <v>0.8774060258054853</v>
      </c>
      <c r="N219" s="120">
        <f t="shared" si="90"/>
        <v>0.6981547138949765</v>
      </c>
      <c r="O219" s="120">
        <f t="shared" si="90"/>
        <v>0.593654046646739</v>
      </c>
      <c r="P219" s="120">
        <f t="shared" si="90"/>
        <v>0.3541976049880886</v>
      </c>
    </row>
    <row r="220" spans="2:16" ht="12.75" customHeight="1">
      <c r="B220" s="121" t="s">
        <v>90</v>
      </c>
      <c r="C220" s="119">
        <f t="shared" si="72"/>
        <v>37.9846155512116</v>
      </c>
      <c r="D220" s="120">
        <f aca="true" t="shared" si="91" ref="D220:P220">100*SQRT(EXP($M89+$N89*LN(D$137*1000)))</f>
        <v>22.93218222158022</v>
      </c>
      <c r="E220" s="120">
        <f t="shared" si="91"/>
        <v>15.655086282420905</v>
      </c>
      <c r="F220" s="120">
        <f t="shared" si="91"/>
        <v>12.522025395599892</v>
      </c>
      <c r="G220" s="120">
        <f t="shared" si="91"/>
        <v>10.687239624295781</v>
      </c>
      <c r="H220" s="120">
        <f t="shared" si="91"/>
        <v>6.452131289301049</v>
      </c>
      <c r="I220" s="120">
        <f t="shared" si="91"/>
        <v>4.404668995890929</v>
      </c>
      <c r="J220" s="120">
        <f t="shared" si="91"/>
        <v>3.5231602068965704</v>
      </c>
      <c r="K220" s="120">
        <f t="shared" si="91"/>
        <v>3.006930282949109</v>
      </c>
      <c r="L220" s="120">
        <f t="shared" si="91"/>
        <v>1.8153526677980905</v>
      </c>
      <c r="M220" s="120">
        <f t="shared" si="91"/>
        <v>1.2392847036013026</v>
      </c>
      <c r="N220" s="120">
        <f t="shared" si="91"/>
        <v>0.9912659854388365</v>
      </c>
      <c r="O220" s="120">
        <f t="shared" si="91"/>
        <v>0.846021053552657</v>
      </c>
      <c r="P220" s="120">
        <f t="shared" si="91"/>
        <v>0.5107622831460769</v>
      </c>
    </row>
    <row r="221" spans="2:16" ht="12.75" customHeight="1">
      <c r="B221" s="121" t="s">
        <v>91</v>
      </c>
      <c r="C221" s="119">
        <f t="shared" si="72"/>
        <v>36.40094788603737</v>
      </c>
      <c r="D221" s="120">
        <f aca="true" t="shared" si="92" ref="D221:P221">100*SQRT(EXP($M90+$N90*LN(D$137*1000)))</f>
        <v>21.652251340097497</v>
      </c>
      <c r="E221" s="120">
        <f t="shared" si="92"/>
        <v>14.616249932475265</v>
      </c>
      <c r="F221" s="120">
        <f t="shared" si="92"/>
        <v>11.614542503342932</v>
      </c>
      <c r="G221" s="120">
        <f t="shared" si="92"/>
        <v>9.866630436390519</v>
      </c>
      <c r="H221" s="120">
        <f t="shared" si="92"/>
        <v>5.868934038680056</v>
      </c>
      <c r="I221" s="120">
        <f t="shared" si="92"/>
        <v>3.9617961845704754</v>
      </c>
      <c r="J221" s="120">
        <f t="shared" si="92"/>
        <v>3.1481707269549304</v>
      </c>
      <c r="K221" s="120">
        <f t="shared" si="92"/>
        <v>2.674391789826149</v>
      </c>
      <c r="L221" s="120">
        <f t="shared" si="92"/>
        <v>1.5907993219435024</v>
      </c>
      <c r="M221" s="120">
        <f t="shared" si="92"/>
        <v>1.0738615637108957</v>
      </c>
      <c r="N221" s="120">
        <f t="shared" si="92"/>
        <v>0.8533249521626287</v>
      </c>
      <c r="O221" s="120">
        <f t="shared" si="92"/>
        <v>0.7249051732098775</v>
      </c>
      <c r="P221" s="120">
        <f t="shared" si="92"/>
        <v>0.4311928650104672</v>
      </c>
    </row>
    <row r="222" spans="2:16" ht="12.75" customHeight="1">
      <c r="B222" s="123" t="s">
        <v>156</v>
      </c>
      <c r="C222" s="119">
        <f t="shared" si="72"/>
        <v>16.525849197059348</v>
      </c>
      <c r="D222" s="120">
        <f aca="true" t="shared" si="93" ref="D222:P222">100*SQRT(EXP($M91+$N91*LN(D$137*1000)))</f>
        <v>10.048526105128353</v>
      </c>
      <c r="E222" s="120">
        <f t="shared" si="93"/>
        <v>6.896967987913509</v>
      </c>
      <c r="F222" s="120">
        <f t="shared" si="93"/>
        <v>5.534131935667473</v>
      </c>
      <c r="G222" s="120">
        <f t="shared" si="93"/>
        <v>4.733845235474577</v>
      </c>
      <c r="H222" s="120">
        <f t="shared" si="93"/>
        <v>2.8784098692349316</v>
      </c>
      <c r="I222" s="120">
        <f t="shared" si="93"/>
        <v>1.97564304620514</v>
      </c>
      <c r="J222" s="120">
        <f t="shared" si="93"/>
        <v>1.5852573615889507</v>
      </c>
      <c r="K222" s="120">
        <f t="shared" si="93"/>
        <v>1.3560144744279137</v>
      </c>
      <c r="L222" s="120">
        <f t="shared" si="93"/>
        <v>0.8245232473527245</v>
      </c>
      <c r="M222" s="120">
        <f t="shared" si="93"/>
        <v>0.5659248314416954</v>
      </c>
      <c r="N222" s="120">
        <f t="shared" si="93"/>
        <v>0.45409848042751133</v>
      </c>
      <c r="O222" s="120">
        <f t="shared" si="93"/>
        <v>0.388431637155892</v>
      </c>
      <c r="P222" s="120">
        <f t="shared" si="93"/>
        <v>0.2361854691687047</v>
      </c>
    </row>
    <row r="223" spans="2:16" ht="12.75" customHeight="1">
      <c r="B223" s="121" t="s">
        <v>93</v>
      </c>
      <c r="C223" s="119">
        <f t="shared" si="72"/>
        <v>16.264085949588967</v>
      </c>
      <c r="D223" s="120">
        <f aca="true" t="shared" si="94" ref="D223:P223">100*SQRT(EXP($M92+$N92*LN(D$137*1000)))</f>
        <v>9.856202550420562</v>
      </c>
      <c r="E223" s="120">
        <f t="shared" si="94"/>
        <v>6.747797813234567</v>
      </c>
      <c r="F223" s="120">
        <f t="shared" si="94"/>
        <v>5.406396705070341</v>
      </c>
      <c r="G223" s="120">
        <f t="shared" si="94"/>
        <v>4.619707752084532</v>
      </c>
      <c r="H223" s="120">
        <f t="shared" si="94"/>
        <v>2.799590181054346</v>
      </c>
      <c r="I223" s="120">
        <f t="shared" si="94"/>
        <v>1.9166680478644809</v>
      </c>
      <c r="J223" s="120">
        <f t="shared" si="94"/>
        <v>1.5356517941845333</v>
      </c>
      <c r="K223" s="120">
        <f t="shared" si="94"/>
        <v>1.3121979175970415</v>
      </c>
      <c r="L223" s="120">
        <f t="shared" si="94"/>
        <v>0.7952053685748858</v>
      </c>
      <c r="M223" s="120">
        <f t="shared" si="94"/>
        <v>0.5444170835260524</v>
      </c>
      <c r="N223" s="120">
        <f t="shared" si="94"/>
        <v>0.4361918966787121</v>
      </c>
      <c r="O223" s="120">
        <f t="shared" si="94"/>
        <v>0.3727212774810401</v>
      </c>
      <c r="P223" s="120">
        <f t="shared" si="94"/>
        <v>0.22587290900276383</v>
      </c>
    </row>
    <row r="224" spans="2:16" ht="12.75" customHeight="1">
      <c r="B224" s="121" t="s">
        <v>94</v>
      </c>
      <c r="C224" s="119">
        <f t="shared" si="72"/>
        <v>15.36184154875978</v>
      </c>
      <c r="D224" s="120">
        <f aca="true" t="shared" si="95" ref="D224:P224">100*SQRT(EXP($M93+$N93*LN(D$137*1000)))</f>
        <v>9.307580024273786</v>
      </c>
      <c r="E224" s="120">
        <f t="shared" si="95"/>
        <v>6.37123779300957</v>
      </c>
      <c r="F224" s="120">
        <f t="shared" si="95"/>
        <v>5.1042437213019785</v>
      </c>
      <c r="G224" s="120">
        <f t="shared" si="95"/>
        <v>4.3612486714279575</v>
      </c>
      <c r="H224" s="120">
        <f t="shared" si="95"/>
        <v>2.6424352110538916</v>
      </c>
      <c r="I224" s="120">
        <f t="shared" si="95"/>
        <v>1.8088034739791936</v>
      </c>
      <c r="J224" s="120">
        <f t="shared" si="95"/>
        <v>1.4491020544323994</v>
      </c>
      <c r="K224" s="120">
        <f t="shared" si="95"/>
        <v>1.2381647026926768</v>
      </c>
      <c r="L224" s="120">
        <f t="shared" si="95"/>
        <v>0.7501911158869916</v>
      </c>
      <c r="M224" s="120">
        <f t="shared" si="95"/>
        <v>0.5135218796995682</v>
      </c>
      <c r="N224" s="120">
        <f t="shared" si="95"/>
        <v>0.4114021349326478</v>
      </c>
      <c r="O224" s="120">
        <f t="shared" si="95"/>
        <v>0.3515167206670867</v>
      </c>
      <c r="P224" s="120">
        <f t="shared" si="95"/>
        <v>0.21298032511885565</v>
      </c>
    </row>
    <row r="225" spans="2:16" ht="12.75" customHeight="1">
      <c r="B225" s="123" t="s">
        <v>157</v>
      </c>
      <c r="C225" s="119">
        <f t="shared" si="72"/>
        <v>45.91345072405685</v>
      </c>
      <c r="D225" s="120">
        <f aca="true" t="shared" si="96" ref="D225:P225">100*SQRT(EXP($M94+$N94*LN(D$137*1000)))</f>
        <v>28.575111818549896</v>
      </c>
      <c r="E225" s="120">
        <f t="shared" si="96"/>
        <v>19.96141243873999</v>
      </c>
      <c r="F225" s="120">
        <f t="shared" si="96"/>
        <v>16.182889104545744</v>
      </c>
      <c r="G225" s="120">
        <f t="shared" si="96"/>
        <v>13.944231927408241</v>
      </c>
      <c r="H225" s="120">
        <f t="shared" si="96"/>
        <v>8.67845871451147</v>
      </c>
      <c r="I225" s="120">
        <f t="shared" si="96"/>
        <v>6.062418752128329</v>
      </c>
      <c r="J225" s="120">
        <f t="shared" si="96"/>
        <v>4.914855132225508</v>
      </c>
      <c r="K225" s="120">
        <f t="shared" si="96"/>
        <v>4.234959493982698</v>
      </c>
      <c r="L225" s="120">
        <f t="shared" si="96"/>
        <v>2.63570781936846</v>
      </c>
      <c r="M225" s="120">
        <f t="shared" si="96"/>
        <v>1.8411984241570596</v>
      </c>
      <c r="N225" s="120">
        <f t="shared" si="96"/>
        <v>1.4926754311118688</v>
      </c>
      <c r="O225" s="120">
        <f t="shared" si="96"/>
        <v>1.286186432428888</v>
      </c>
      <c r="P225" s="120">
        <f t="shared" si="96"/>
        <v>0.8004826591458982</v>
      </c>
    </row>
    <row r="226" spans="2:16" ht="12.75" customHeight="1">
      <c r="B226" s="121" t="s">
        <v>96</v>
      </c>
      <c r="C226" s="119">
        <f t="shared" si="72"/>
        <v>38.88655552325175</v>
      </c>
      <c r="D226" s="120">
        <f aca="true" t="shared" si="97" ref="D226:P226">100*SQRT(EXP($M95+$N95*LN(D$137*1000)))</f>
        <v>24.50756921636878</v>
      </c>
      <c r="E226" s="120">
        <f t="shared" si="97"/>
        <v>17.28336967830556</v>
      </c>
      <c r="F226" s="120">
        <f t="shared" si="97"/>
        <v>14.08984102387752</v>
      </c>
      <c r="G226" s="120">
        <f t="shared" si="97"/>
        <v>12.1886779059858</v>
      </c>
      <c r="H226" s="120">
        <f t="shared" si="97"/>
        <v>7.68170035678164</v>
      </c>
      <c r="I226" s="120">
        <f t="shared" si="97"/>
        <v>5.417333145204532</v>
      </c>
      <c r="J226" s="120">
        <f t="shared" si="97"/>
        <v>4.416347287018019</v>
      </c>
      <c r="K226" s="120">
        <f t="shared" si="97"/>
        <v>3.8204430065047688</v>
      </c>
      <c r="L226" s="120">
        <f t="shared" si="97"/>
        <v>2.4077671616639584</v>
      </c>
      <c r="M226" s="120">
        <f t="shared" si="97"/>
        <v>1.6980194807132545</v>
      </c>
      <c r="N226" s="120">
        <f t="shared" si="97"/>
        <v>1.3842685184664973</v>
      </c>
      <c r="O226" s="120">
        <f t="shared" si="97"/>
        <v>1.1974871170222077</v>
      </c>
      <c r="P226" s="120">
        <f t="shared" si="97"/>
        <v>0.7546952413561966</v>
      </c>
    </row>
    <row r="227" spans="2:16" ht="12.75" customHeight="1">
      <c r="B227" s="121" t="s">
        <v>97</v>
      </c>
      <c r="C227" s="119">
        <f t="shared" si="72"/>
        <v>26.88140261367129</v>
      </c>
      <c r="D227" s="120">
        <f aca="true" t="shared" si="98" ref="D227:P227">100*SQRT(EXP($M96+$N96*LN(D$137*1000)))</f>
        <v>16.018218137384533</v>
      </c>
      <c r="E227" s="120">
        <f t="shared" si="98"/>
        <v>10.827570816419069</v>
      </c>
      <c r="F227" s="120">
        <f t="shared" si="98"/>
        <v>8.610705897482685</v>
      </c>
      <c r="G227" s="120">
        <f t="shared" si="98"/>
        <v>7.31893452686569</v>
      </c>
      <c r="H227" s="120">
        <f t="shared" si="98"/>
        <v>4.361241541947897</v>
      </c>
      <c r="I227" s="120">
        <f t="shared" si="98"/>
        <v>2.9479965398111334</v>
      </c>
      <c r="J227" s="120">
        <f t="shared" si="98"/>
        <v>2.344416085703836</v>
      </c>
      <c r="K227" s="120">
        <f t="shared" si="98"/>
        <v>1.9927086163764354</v>
      </c>
      <c r="L227" s="120">
        <f t="shared" si="98"/>
        <v>1.1874246950614782</v>
      </c>
      <c r="M227" s="120">
        <f t="shared" si="98"/>
        <v>0.802643893638613</v>
      </c>
      <c r="N227" s="120">
        <f t="shared" si="98"/>
        <v>0.638308502037413</v>
      </c>
      <c r="O227" s="120">
        <f t="shared" si="98"/>
        <v>0.5425499593151031</v>
      </c>
      <c r="P227" s="120">
        <f t="shared" si="98"/>
        <v>0.3232972521425848</v>
      </c>
    </row>
    <row r="228" spans="2:16" ht="12.75" customHeight="1">
      <c r="B228" s="121" t="s">
        <v>98</v>
      </c>
      <c r="C228" s="119">
        <f t="shared" si="72"/>
        <v>49.1276914223539</v>
      </c>
      <c r="D228" s="120">
        <f aca="true" t="shared" si="99" ref="D228:P228">100*SQRT(EXP($M97+$N97*LN(D$137*1000)))</f>
        <v>30.414426952147643</v>
      </c>
      <c r="E228" s="120">
        <f t="shared" si="99"/>
        <v>21.161530619223733</v>
      </c>
      <c r="F228" s="120">
        <f t="shared" si="99"/>
        <v>17.115769780422184</v>
      </c>
      <c r="G228" s="120">
        <f t="shared" si="99"/>
        <v>14.723617145669174</v>
      </c>
      <c r="H228" s="120">
        <f t="shared" si="99"/>
        <v>9.115233490181527</v>
      </c>
      <c r="I228" s="120">
        <f t="shared" si="99"/>
        <v>6.342131413731253</v>
      </c>
      <c r="J228" s="120">
        <f t="shared" si="99"/>
        <v>5.129612935275923</v>
      </c>
      <c r="K228" s="120">
        <f t="shared" si="99"/>
        <v>4.4126824521130015</v>
      </c>
      <c r="L228" s="120">
        <f t="shared" si="99"/>
        <v>2.7318443879035472</v>
      </c>
      <c r="M228" s="120">
        <f t="shared" si="99"/>
        <v>1.9007429846543047</v>
      </c>
      <c r="N228" s="120">
        <f t="shared" si="99"/>
        <v>1.5373500113239433</v>
      </c>
      <c r="O228" s="120">
        <f t="shared" si="99"/>
        <v>1.3224852446610555</v>
      </c>
      <c r="P228" s="120">
        <f t="shared" si="99"/>
        <v>0.8187364336589776</v>
      </c>
    </row>
    <row r="229" spans="2:16" ht="12.75" customHeight="1">
      <c r="B229" s="121" t="s">
        <v>99</v>
      </c>
      <c r="C229" s="119">
        <f t="shared" si="72"/>
        <v>37.58684269884489</v>
      </c>
      <c r="D229" s="120">
        <f aca="true" t="shared" si="100" ref="D229:P229">100*SQRT(EXP($M98+$N98*LN(D$137*1000)))</f>
        <v>23.097099411023905</v>
      </c>
      <c r="E229" s="120">
        <f t="shared" si="100"/>
        <v>15.980126302700734</v>
      </c>
      <c r="F229" s="120">
        <f t="shared" si="100"/>
        <v>12.882481382208413</v>
      </c>
      <c r="G229" s="120">
        <f t="shared" si="100"/>
        <v>11.056125797700224</v>
      </c>
      <c r="H229" s="120">
        <f t="shared" si="100"/>
        <v>6.79398476473034</v>
      </c>
      <c r="I229" s="120">
        <f t="shared" si="100"/>
        <v>4.700535452828211</v>
      </c>
      <c r="J229" s="120">
        <f t="shared" si="100"/>
        <v>3.7893668241680887</v>
      </c>
      <c r="K229" s="120">
        <f t="shared" si="100"/>
        <v>3.252146466091154</v>
      </c>
      <c r="L229" s="120">
        <f t="shared" si="100"/>
        <v>1.9984426685784353</v>
      </c>
      <c r="M229" s="120">
        <f t="shared" si="100"/>
        <v>1.3826570031277368</v>
      </c>
      <c r="N229" s="120">
        <f t="shared" si="100"/>
        <v>1.114637817209417</v>
      </c>
      <c r="O229" s="120">
        <f t="shared" si="100"/>
        <v>0.9566150775083595</v>
      </c>
      <c r="P229" s="120">
        <f t="shared" si="100"/>
        <v>0.5878395724888575</v>
      </c>
    </row>
    <row r="230" spans="2:16" ht="12.75" customHeight="1">
      <c r="B230" s="121" t="s">
        <v>100</v>
      </c>
      <c r="C230" s="119">
        <f t="shared" si="72"/>
        <v>49.74391983242383</v>
      </c>
      <c r="D230" s="120">
        <f aca="true" t="shared" si="101" ref="D230:P230">100*SQRT(EXP($M99+$N99*LN(D$137*1000)))</f>
        <v>29.891673642474665</v>
      </c>
      <c r="E230" s="120">
        <f t="shared" si="101"/>
        <v>20.334178338856375</v>
      </c>
      <c r="F230" s="120">
        <f t="shared" si="101"/>
        <v>16.23112395679397</v>
      </c>
      <c r="G230" s="120">
        <f t="shared" si="101"/>
        <v>13.832574704980125</v>
      </c>
      <c r="H230" s="120">
        <f t="shared" si="101"/>
        <v>8.312147697835918</v>
      </c>
      <c r="I230" s="120">
        <f t="shared" si="101"/>
        <v>5.654440620766704</v>
      </c>
      <c r="J230" s="120">
        <f t="shared" si="101"/>
        <v>4.513480952737481</v>
      </c>
      <c r="K230" s="120">
        <f t="shared" si="101"/>
        <v>3.846502720602606</v>
      </c>
      <c r="L230" s="120">
        <f t="shared" si="101"/>
        <v>2.311406185449008</v>
      </c>
      <c r="M230" s="120">
        <f t="shared" si="101"/>
        <v>1.5723624628923527</v>
      </c>
      <c r="N230" s="120">
        <f t="shared" si="101"/>
        <v>1.2550893188266863</v>
      </c>
      <c r="O230" s="120">
        <f t="shared" si="101"/>
        <v>1.069618888396562</v>
      </c>
      <c r="P230" s="120">
        <f t="shared" si="101"/>
        <v>0.6427458640470117</v>
      </c>
    </row>
    <row r="231" spans="2:16" ht="12.75" customHeight="1">
      <c r="B231" s="123" t="s">
        <v>158</v>
      </c>
      <c r="C231" s="119">
        <f t="shared" si="72"/>
        <v>41.24210797826217</v>
      </c>
      <c r="D231" s="120">
        <f aca="true" t="shared" si="102" ref="D231:P231">100*SQRT(EXP($M100+$N100*LN(D$137*1000)))</f>
        <v>25.196614377894516</v>
      </c>
      <c r="E231" s="120">
        <f t="shared" si="102"/>
        <v>17.356351951735096</v>
      </c>
      <c r="F231" s="120">
        <f t="shared" si="102"/>
        <v>13.956050429533795</v>
      </c>
      <c r="G231" s="120">
        <f t="shared" si="102"/>
        <v>11.955691687561991</v>
      </c>
      <c r="H231" s="120">
        <f t="shared" si="102"/>
        <v>7.304256931563183</v>
      </c>
      <c r="I231" s="120">
        <f t="shared" si="102"/>
        <v>5.031440023995194</v>
      </c>
      <c r="J231" s="120">
        <f t="shared" si="102"/>
        <v>4.0457252136461745</v>
      </c>
      <c r="K231" s="120">
        <f t="shared" si="102"/>
        <v>3.4658403931093673</v>
      </c>
      <c r="L231" s="120">
        <f t="shared" si="102"/>
        <v>2.1174340537233327</v>
      </c>
      <c r="M231" s="120">
        <f t="shared" si="102"/>
        <v>1.4585662232166259</v>
      </c>
      <c r="N231" s="120">
        <f t="shared" si="102"/>
        <v>1.172816950395552</v>
      </c>
      <c r="O231" s="120">
        <f t="shared" si="102"/>
        <v>1.004713900660814</v>
      </c>
      <c r="P231" s="120">
        <f t="shared" si="102"/>
        <v>0.6138238309352166</v>
      </c>
    </row>
    <row r="232" spans="2:16" ht="12.75" customHeight="1">
      <c r="B232" s="121" t="s">
        <v>102</v>
      </c>
      <c r="C232" s="119">
        <f t="shared" si="72"/>
        <v>37.166053934014634</v>
      </c>
      <c r="D232" s="120">
        <f aca="true" t="shared" si="103" ref="D232:P232">100*SQRT(EXP($M101+$N101*LN(D$137*1000)))</f>
        <v>22.473044313341457</v>
      </c>
      <c r="E232" s="120">
        <f t="shared" si="103"/>
        <v>15.359770633703562</v>
      </c>
      <c r="F232" s="120">
        <f t="shared" si="103"/>
        <v>12.294299233028847</v>
      </c>
      <c r="G232" s="120">
        <f t="shared" si="103"/>
        <v>10.498023793773386</v>
      </c>
      <c r="H232" s="120">
        <f t="shared" si="103"/>
        <v>6.34779668400751</v>
      </c>
      <c r="I232" s="120">
        <f t="shared" si="103"/>
        <v>4.3385622230921665</v>
      </c>
      <c r="J232" s="120">
        <f t="shared" si="103"/>
        <v>3.4726809067557456</v>
      </c>
      <c r="K232" s="120">
        <f t="shared" si="103"/>
        <v>2.9653001034303723</v>
      </c>
      <c r="L232" s="120">
        <f t="shared" si="103"/>
        <v>1.793015765005872</v>
      </c>
      <c r="M232" s="120">
        <f t="shared" si="103"/>
        <v>1.2254819822855523</v>
      </c>
      <c r="N232" s="120">
        <f t="shared" si="103"/>
        <v>0.9809028112596945</v>
      </c>
      <c r="O232" s="120">
        <f t="shared" si="103"/>
        <v>0.8375866616552633</v>
      </c>
      <c r="P232" s="120">
        <f t="shared" si="103"/>
        <v>0.5064600669487644</v>
      </c>
    </row>
    <row r="233" spans="2:16" ht="12.75" customHeight="1">
      <c r="B233" s="121" t="s">
        <v>103</v>
      </c>
      <c r="C233" s="119">
        <f t="shared" si="72"/>
        <v>43.13940868412698</v>
      </c>
      <c r="D233" s="120">
        <f aca="true" t="shared" si="104" ref="D233:P233">100*SQRT(EXP($M102+$N102*LN(D$137*1000)))</f>
        <v>26.17239299874454</v>
      </c>
      <c r="E233" s="120">
        <f t="shared" si="104"/>
        <v>17.93353912850469</v>
      </c>
      <c r="F233" s="120">
        <f t="shared" si="104"/>
        <v>14.375678967566344</v>
      </c>
      <c r="G233" s="120">
        <f t="shared" si="104"/>
        <v>12.28820863606305</v>
      </c>
      <c r="H233" s="120">
        <f t="shared" si="104"/>
        <v>7.455174641555648</v>
      </c>
      <c r="I233" s="120">
        <f t="shared" si="104"/>
        <v>5.108347033860734</v>
      </c>
      <c r="J233" s="120">
        <f t="shared" si="104"/>
        <v>4.094894849671807</v>
      </c>
      <c r="K233" s="120">
        <f t="shared" si="104"/>
        <v>3.500281438465211</v>
      </c>
      <c r="L233" s="120">
        <f t="shared" si="104"/>
        <v>2.1235975227316994</v>
      </c>
      <c r="M233" s="120">
        <f t="shared" si="104"/>
        <v>1.455106503594508</v>
      </c>
      <c r="N233" s="120">
        <f t="shared" si="104"/>
        <v>1.1664258688372307</v>
      </c>
      <c r="O233" s="120">
        <f t="shared" si="104"/>
        <v>0.9970509544009033</v>
      </c>
      <c r="P233" s="120">
        <f t="shared" si="104"/>
        <v>0.6049041981411172</v>
      </c>
    </row>
    <row r="234" spans="2:16" ht="12.75" customHeight="1">
      <c r="B234" s="121" t="s">
        <v>104</v>
      </c>
      <c r="C234" s="119">
        <f aca="true" t="shared" si="105" ref="C234:C264">100*SQRT(EXP($M103+$N103*LN(C$137*1000)))</f>
        <v>41.86694687280403</v>
      </c>
      <c r="D234" s="120">
        <f aca="true" t="shared" si="106" ref="D234:P234">100*SQRT(EXP($M103+$N103*LN(D$137*1000)))</f>
        <v>25.76535284423539</v>
      </c>
      <c r="E234" s="120">
        <f t="shared" si="106"/>
        <v>17.84618639526628</v>
      </c>
      <c r="F234" s="120">
        <f t="shared" si="106"/>
        <v>14.39624946623184</v>
      </c>
      <c r="G234" s="120">
        <f t="shared" si="106"/>
        <v>12.361032693012156</v>
      </c>
      <c r="H234" s="120">
        <f t="shared" si="106"/>
        <v>7.607107578734633</v>
      </c>
      <c r="I234" s="120">
        <f t="shared" si="106"/>
        <v>5.269008369482308</v>
      </c>
      <c r="J234" s="120">
        <f t="shared" si="106"/>
        <v>4.250429601410595</v>
      </c>
      <c r="K234" s="120">
        <f t="shared" si="106"/>
        <v>3.649540763073137</v>
      </c>
      <c r="L234" s="120">
        <f t="shared" si="106"/>
        <v>2.245965194588399</v>
      </c>
      <c r="M234" s="120">
        <f t="shared" si="106"/>
        <v>1.5556516435936483</v>
      </c>
      <c r="N234" s="120">
        <f t="shared" si="106"/>
        <v>1.2549207235484328</v>
      </c>
      <c r="O234" s="120">
        <f t="shared" si="106"/>
        <v>1.0775109258356639</v>
      </c>
      <c r="P234" s="120">
        <f t="shared" si="106"/>
        <v>0.6631113866989091</v>
      </c>
    </row>
    <row r="235" spans="2:16" ht="12.75" customHeight="1">
      <c r="B235" s="121" t="s">
        <v>105</v>
      </c>
      <c r="C235" s="119">
        <f t="shared" si="105"/>
        <v>34.76759509557944</v>
      </c>
      <c r="D235" s="120">
        <f aca="true" t="shared" si="107" ref="D235:P235">100*SQRT(EXP($M104+$N104*LN(D$137*1000)))</f>
        <v>20.620538814862</v>
      </c>
      <c r="E235" s="120">
        <f t="shared" si="107"/>
        <v>13.88915958345924</v>
      </c>
      <c r="F235" s="120">
        <f t="shared" si="107"/>
        <v>11.02255664869976</v>
      </c>
      <c r="G235" s="120">
        <f t="shared" si="107"/>
        <v>9.355175229260311</v>
      </c>
      <c r="H235" s="120">
        <f t="shared" si="107"/>
        <v>5.548521645068439</v>
      </c>
      <c r="I235" s="120">
        <f t="shared" si="107"/>
        <v>3.7372594029933994</v>
      </c>
      <c r="J235" s="120">
        <f t="shared" si="107"/>
        <v>2.9659212447554557</v>
      </c>
      <c r="K235" s="120">
        <f t="shared" si="107"/>
        <v>2.517266533091141</v>
      </c>
      <c r="L235" s="120">
        <f t="shared" si="107"/>
        <v>1.492981959501674</v>
      </c>
      <c r="M235" s="120">
        <f t="shared" si="107"/>
        <v>1.0056121654686847</v>
      </c>
      <c r="N235" s="120">
        <f t="shared" si="107"/>
        <v>0.7980624741111598</v>
      </c>
      <c r="O235" s="120">
        <f t="shared" si="107"/>
        <v>0.6773396161304946</v>
      </c>
      <c r="P235" s="120">
        <f t="shared" si="107"/>
        <v>0.4017277527210516</v>
      </c>
    </row>
    <row r="236" spans="2:16" ht="12.75" customHeight="1">
      <c r="B236" s="121" t="s">
        <v>106</v>
      </c>
      <c r="C236" s="119">
        <f t="shared" si="105"/>
        <v>32.43423096697339</v>
      </c>
      <c r="D236" s="120">
        <f aca="true" t="shared" si="108" ref="D236:P236">100*SQRT(EXP($M105+$N105*LN(D$137*1000)))</f>
        <v>19.79085698417912</v>
      </c>
      <c r="E236" s="120">
        <f t="shared" si="108"/>
        <v>13.61984322620681</v>
      </c>
      <c r="F236" s="120">
        <f t="shared" si="108"/>
        <v>10.94553733512454</v>
      </c>
      <c r="G236" s="120">
        <f t="shared" si="108"/>
        <v>9.37302157530323</v>
      </c>
      <c r="H236" s="120">
        <f t="shared" si="108"/>
        <v>5.719270165379898</v>
      </c>
      <c r="I236" s="120">
        <f t="shared" si="108"/>
        <v>3.935936836038282</v>
      </c>
      <c r="J236" s="120">
        <f t="shared" si="108"/>
        <v>3.16310128332859</v>
      </c>
      <c r="K236" s="120">
        <f t="shared" si="108"/>
        <v>2.708667072777462</v>
      </c>
      <c r="L236" s="120">
        <f t="shared" si="108"/>
        <v>1.6527859935905325</v>
      </c>
      <c r="M236" s="120">
        <f t="shared" si="108"/>
        <v>1.1374285680083789</v>
      </c>
      <c r="N236" s="120">
        <f t="shared" si="108"/>
        <v>0.9140903203068851</v>
      </c>
      <c r="O236" s="120">
        <f t="shared" si="108"/>
        <v>0.7827654350525135</v>
      </c>
      <c r="P236" s="120">
        <f t="shared" si="108"/>
        <v>0.4776311420196017</v>
      </c>
    </row>
    <row r="237" spans="2:16" ht="12.75" customHeight="1">
      <c r="B237" s="123" t="s">
        <v>159</v>
      </c>
      <c r="C237" s="119">
        <f t="shared" si="105"/>
        <v>20.482904959515455</v>
      </c>
      <c r="D237" s="120">
        <f aca="true" t="shared" si="109" ref="D237:P237">100*SQRT(EXP($M106+$N106*LN(D$137*1000)))</f>
        <v>12.56861459727128</v>
      </c>
      <c r="E237" s="120">
        <f t="shared" si="109"/>
        <v>8.68633992855757</v>
      </c>
      <c r="F237" s="120">
        <f t="shared" si="109"/>
        <v>6.998085488126183</v>
      </c>
      <c r="G237" s="120">
        <f t="shared" si="109"/>
        <v>6.003247276818777</v>
      </c>
      <c r="H237" s="120">
        <f t="shared" si="109"/>
        <v>3.683681660564543</v>
      </c>
      <c r="I237" s="120">
        <f t="shared" si="109"/>
        <v>2.545842331676232</v>
      </c>
      <c r="J237" s="120">
        <f t="shared" si="109"/>
        <v>2.05103903633659</v>
      </c>
      <c r="K237" s="120">
        <f t="shared" si="109"/>
        <v>1.759466146909499</v>
      </c>
      <c r="L237" s="120">
        <f t="shared" si="109"/>
        <v>1.079634550917455</v>
      </c>
      <c r="M237" s="120">
        <f t="shared" si="109"/>
        <v>0.7461500736859776</v>
      </c>
      <c r="N237" s="120">
        <f t="shared" si="109"/>
        <v>0.6011302856637342</v>
      </c>
      <c r="O237" s="120">
        <f t="shared" si="109"/>
        <v>0.515674430749258</v>
      </c>
      <c r="P237" s="120">
        <f t="shared" si="109"/>
        <v>0.3164254870373623</v>
      </c>
    </row>
    <row r="238" spans="2:16" ht="12.75" customHeight="1">
      <c r="B238" s="121" t="s">
        <v>108</v>
      </c>
      <c r="C238" s="119">
        <f t="shared" si="105"/>
        <v>20.890328229304618</v>
      </c>
      <c r="D238" s="120">
        <f aca="true" t="shared" si="110" ref="D238:P238">100*SQRT(EXP($M107+$N107*LN(D$137*1000)))</f>
        <v>12.76323593628074</v>
      </c>
      <c r="E238" s="120">
        <f t="shared" si="110"/>
        <v>8.792002395959587</v>
      </c>
      <c r="F238" s="120">
        <f t="shared" si="110"/>
        <v>7.069654061475801</v>
      </c>
      <c r="G238" s="120">
        <f t="shared" si="110"/>
        <v>6.056403447877071</v>
      </c>
      <c r="H238" s="120">
        <f t="shared" si="110"/>
        <v>3.70024373394598</v>
      </c>
      <c r="I238" s="120">
        <f t="shared" si="110"/>
        <v>2.5489266152332553</v>
      </c>
      <c r="J238" s="120">
        <f t="shared" si="110"/>
        <v>2.049593322002363</v>
      </c>
      <c r="K238" s="120">
        <f t="shared" si="110"/>
        <v>1.7558375493594747</v>
      </c>
      <c r="L238" s="120">
        <f t="shared" si="110"/>
        <v>1.0727533173375101</v>
      </c>
      <c r="M238" s="120">
        <f t="shared" si="110"/>
        <v>0.7389701000115969</v>
      </c>
      <c r="N238" s="120">
        <f t="shared" si="110"/>
        <v>0.594206272197674</v>
      </c>
      <c r="O238" s="120">
        <f t="shared" si="110"/>
        <v>0.5090422932146884</v>
      </c>
      <c r="P238" s="120">
        <f t="shared" si="110"/>
        <v>0.3110064532509611</v>
      </c>
    </row>
    <row r="239" spans="2:16" ht="12.75" customHeight="1">
      <c r="B239" s="121" t="s">
        <v>109</v>
      </c>
      <c r="C239" s="119">
        <f t="shared" si="105"/>
        <v>18.64317778186563</v>
      </c>
      <c r="D239" s="120">
        <f aca="true" t="shared" si="111" ref="D239:P239">100*SQRT(EXP($M108+$N108*LN(D$137*1000)))</f>
        <v>11.29011844386864</v>
      </c>
      <c r="E239" s="120">
        <f t="shared" si="111"/>
        <v>7.725434904942545</v>
      </c>
      <c r="F239" s="120">
        <f t="shared" si="111"/>
        <v>6.187787823015684</v>
      </c>
      <c r="G239" s="120">
        <f t="shared" si="111"/>
        <v>5.286246089199938</v>
      </c>
      <c r="H239" s="120">
        <f t="shared" si="111"/>
        <v>3.2012967514882686</v>
      </c>
      <c r="I239" s="120">
        <f t="shared" si="111"/>
        <v>2.1905358910080897</v>
      </c>
      <c r="J239" s="120">
        <f t="shared" si="111"/>
        <v>1.7545382854221938</v>
      </c>
      <c r="K239" s="120">
        <f t="shared" si="111"/>
        <v>1.4989074310476944</v>
      </c>
      <c r="L239" s="120">
        <f t="shared" si="111"/>
        <v>0.907723062609225</v>
      </c>
      <c r="M239" s="120">
        <f t="shared" si="111"/>
        <v>0.6211232828749461</v>
      </c>
      <c r="N239" s="120">
        <f t="shared" si="111"/>
        <v>0.4974967925632524</v>
      </c>
      <c r="O239" s="120">
        <f t="shared" si="111"/>
        <v>0.42501303362326726</v>
      </c>
      <c r="P239" s="120">
        <f t="shared" si="111"/>
        <v>0.257383561211442</v>
      </c>
    </row>
    <row r="240" spans="2:16" ht="12.75" customHeight="1">
      <c r="B240" s="123" t="s">
        <v>160</v>
      </c>
      <c r="C240" s="119">
        <f t="shared" si="105"/>
        <v>31.93148270021135</v>
      </c>
      <c r="D240" s="120">
        <f aca="true" t="shared" si="112" ref="D240:P240">100*SQRT(EXP($M109+$N109*LN(D$137*1000)))</f>
        <v>19.682383484418274</v>
      </c>
      <c r="E240" s="120">
        <f t="shared" si="112"/>
        <v>13.64934653598706</v>
      </c>
      <c r="F240" s="120">
        <f t="shared" si="112"/>
        <v>11.018508499128634</v>
      </c>
      <c r="G240" s="120">
        <f t="shared" si="112"/>
        <v>9.465553854641222</v>
      </c>
      <c r="H240" s="120">
        <f t="shared" si="112"/>
        <v>5.834513311160123</v>
      </c>
      <c r="I240" s="120">
        <f t="shared" si="112"/>
        <v>4.046120436373945</v>
      </c>
      <c r="J240" s="120">
        <f t="shared" si="112"/>
        <v>3.2662525124658197</v>
      </c>
      <c r="K240" s="120">
        <f t="shared" si="112"/>
        <v>2.8059050879751455</v>
      </c>
      <c r="L240" s="120">
        <f t="shared" si="112"/>
        <v>1.729543863681649</v>
      </c>
      <c r="M240" s="120">
        <f t="shared" si="112"/>
        <v>1.199404714539253</v>
      </c>
      <c r="N240" s="120">
        <f t="shared" si="112"/>
        <v>0.9682259151529404</v>
      </c>
      <c r="O240" s="120">
        <f t="shared" si="112"/>
        <v>0.8317636224598111</v>
      </c>
      <c r="P240" s="120">
        <f t="shared" si="112"/>
        <v>0.5126943443041104</v>
      </c>
    </row>
    <row r="241" spans="2:16" ht="12.75" customHeight="1">
      <c r="B241" s="121" t="s">
        <v>111</v>
      </c>
      <c r="C241" s="119">
        <f t="shared" si="105"/>
        <v>35.4080006657542</v>
      </c>
      <c r="D241" s="120">
        <f aca="true" t="shared" si="113" ref="D241:P241">100*SQRT(EXP($M110+$N110*LN(D$137*1000)))</f>
        <v>21.63444164785017</v>
      </c>
      <c r="E241" s="120">
        <f t="shared" si="113"/>
        <v>14.903711736519329</v>
      </c>
      <c r="F241" s="120">
        <f t="shared" si="113"/>
        <v>11.984434067470422</v>
      </c>
      <c r="G241" s="120">
        <f t="shared" si="113"/>
        <v>10.266991269790246</v>
      </c>
      <c r="H241" s="120">
        <f t="shared" si="113"/>
        <v>6.273176100002006</v>
      </c>
      <c r="I241" s="120">
        <f t="shared" si="113"/>
        <v>4.321517041607727</v>
      </c>
      <c r="J241" s="120">
        <f t="shared" si="113"/>
        <v>3.475036083104831</v>
      </c>
      <c r="K241" s="120">
        <f t="shared" si="113"/>
        <v>2.977042130365194</v>
      </c>
      <c r="L241" s="120">
        <f t="shared" si="113"/>
        <v>1.8189856258918908</v>
      </c>
      <c r="M241" s="120">
        <f t="shared" si="113"/>
        <v>1.2530777480850253</v>
      </c>
      <c r="N241" s="120">
        <f t="shared" si="113"/>
        <v>1.0076300400081744</v>
      </c>
      <c r="O241" s="120">
        <f t="shared" si="113"/>
        <v>0.8632304842848487</v>
      </c>
      <c r="P241" s="120">
        <f t="shared" si="113"/>
        <v>0.5274375618437142</v>
      </c>
    </row>
    <row r="242" spans="2:16" ht="12.75" customHeight="1">
      <c r="B242" s="121" t="s">
        <v>112</v>
      </c>
      <c r="C242" s="119">
        <f t="shared" si="105"/>
        <v>26.398214258917196</v>
      </c>
      <c r="D242" s="120">
        <f aca="true" t="shared" si="114" ref="D242:P242">100*SQRT(EXP($M111+$N111*LN(D$137*1000)))</f>
        <v>16.03767716895421</v>
      </c>
      <c r="E242" s="120">
        <f t="shared" si="114"/>
        <v>11.000594614313272</v>
      </c>
      <c r="F242" s="120">
        <f t="shared" si="114"/>
        <v>8.823542787193597</v>
      </c>
      <c r="G242" s="120">
        <f t="shared" si="114"/>
        <v>7.545549183563553</v>
      </c>
      <c r="H242" s="120">
        <f t="shared" si="114"/>
        <v>4.58413893763972</v>
      </c>
      <c r="I242" s="120">
        <f t="shared" si="114"/>
        <v>3.1443614669013575</v>
      </c>
      <c r="J242" s="120">
        <f t="shared" si="114"/>
        <v>2.522082570473754</v>
      </c>
      <c r="K242" s="120">
        <f t="shared" si="114"/>
        <v>2.1567865130249926</v>
      </c>
      <c r="L242" s="120">
        <f t="shared" si="114"/>
        <v>1.310310064119773</v>
      </c>
      <c r="M242" s="120">
        <f t="shared" si="114"/>
        <v>0.8987704193434892</v>
      </c>
      <c r="N242" s="120">
        <f t="shared" si="114"/>
        <v>0.7209009629918317</v>
      </c>
      <c r="O242" s="120">
        <f t="shared" si="114"/>
        <v>0.6164863483892401</v>
      </c>
      <c r="P242" s="120">
        <f t="shared" si="114"/>
        <v>0.3745332520435272</v>
      </c>
    </row>
    <row r="243" spans="2:16" ht="12.75" customHeight="1">
      <c r="B243" s="121" t="s">
        <v>113</v>
      </c>
      <c r="C243" s="119">
        <f t="shared" si="105"/>
        <v>33.66615577715533</v>
      </c>
      <c r="D243" s="120">
        <f aca="true" t="shared" si="115" ref="D243:P243">100*SQRT(EXP($M112+$N112*LN(D$137*1000)))</f>
        <v>20.44866767321409</v>
      </c>
      <c r="E243" s="120">
        <f t="shared" si="115"/>
        <v>14.023858498525296</v>
      </c>
      <c r="F243" s="120">
        <f t="shared" si="115"/>
        <v>11.247399680975905</v>
      </c>
      <c r="G243" s="120">
        <f t="shared" si="115"/>
        <v>9.617673401982973</v>
      </c>
      <c r="H243" s="120">
        <f t="shared" si="115"/>
        <v>5.841730445509094</v>
      </c>
      <c r="I243" s="120">
        <f t="shared" si="115"/>
        <v>4.006305078822288</v>
      </c>
      <c r="J243" s="120">
        <f t="shared" si="115"/>
        <v>3.2131324250152984</v>
      </c>
      <c r="K243" s="120">
        <f t="shared" si="115"/>
        <v>2.747555802910465</v>
      </c>
      <c r="L243" s="120">
        <f t="shared" si="115"/>
        <v>1.6688527166339395</v>
      </c>
      <c r="M243" s="120">
        <f t="shared" si="115"/>
        <v>1.1445124311747072</v>
      </c>
      <c r="N243" s="120">
        <f t="shared" si="115"/>
        <v>0.9179206104098255</v>
      </c>
      <c r="O243" s="120">
        <f t="shared" si="115"/>
        <v>0.7849157040985096</v>
      </c>
      <c r="P243" s="120">
        <f t="shared" si="115"/>
        <v>0.4767541768308614</v>
      </c>
    </row>
    <row r="244" spans="2:16" ht="12.75" customHeight="1">
      <c r="B244" s="121" t="s">
        <v>114</v>
      </c>
      <c r="C244" s="119">
        <f t="shared" si="105"/>
        <v>22.30840185910259</v>
      </c>
      <c r="D244" s="120">
        <f aca="true" t="shared" si="116" ref="D244:P244">100*SQRT(EXP($M113+$N113*LN(D$137*1000)))</f>
        <v>13.717110641342108</v>
      </c>
      <c r="E244" s="120">
        <f t="shared" si="116"/>
        <v>9.49492652657903</v>
      </c>
      <c r="F244" s="120">
        <f t="shared" si="116"/>
        <v>7.65652218627471</v>
      </c>
      <c r="G244" s="120">
        <f t="shared" si="116"/>
        <v>6.572348368571103</v>
      </c>
      <c r="H244" s="120">
        <f t="shared" si="116"/>
        <v>4.041241067582277</v>
      </c>
      <c r="I244" s="120">
        <f t="shared" si="116"/>
        <v>2.7973301386984537</v>
      </c>
      <c r="J244" s="120">
        <f t="shared" si="116"/>
        <v>2.2557120594166773</v>
      </c>
      <c r="K244" s="120">
        <f t="shared" si="116"/>
        <v>1.9363002043211792</v>
      </c>
      <c r="L244" s="120">
        <f t="shared" si="116"/>
        <v>1.1906027291995094</v>
      </c>
      <c r="M244" s="120">
        <f t="shared" si="116"/>
        <v>0.8241302218575491</v>
      </c>
      <c r="N244" s="120">
        <f t="shared" si="116"/>
        <v>0.6645624176625691</v>
      </c>
      <c r="O244" s="120">
        <f t="shared" si="116"/>
        <v>0.570459487385537</v>
      </c>
      <c r="P244" s="120">
        <f t="shared" si="116"/>
        <v>0.35076721112937165</v>
      </c>
    </row>
    <row r="245" spans="2:16" ht="12.75" customHeight="1">
      <c r="B245" s="121" t="s">
        <v>115</v>
      </c>
      <c r="C245" s="119">
        <f t="shared" si="105"/>
        <v>13.445773730170195</v>
      </c>
      <c r="D245" s="120">
        <f aca="true" t="shared" si="117" ref="D245:P245">100*SQRT(EXP($M114+$N114*LN(D$137*1000)))</f>
        <v>8.270158957282398</v>
      </c>
      <c r="E245" s="120">
        <f t="shared" si="117"/>
        <v>5.725904457891512</v>
      </c>
      <c r="F245" s="120">
        <f t="shared" si="117"/>
        <v>4.617886719294723</v>
      </c>
      <c r="G245" s="120">
        <f t="shared" si="117"/>
        <v>3.9643714262628276</v>
      </c>
      <c r="H245" s="120">
        <f t="shared" si="117"/>
        <v>2.4383856607177115</v>
      </c>
      <c r="I245" s="120">
        <f t="shared" si="117"/>
        <v>1.6882339743262014</v>
      </c>
      <c r="J245" s="120">
        <f t="shared" si="117"/>
        <v>1.3615444173816886</v>
      </c>
      <c r="K245" s="120">
        <f t="shared" si="117"/>
        <v>1.1688610206272032</v>
      </c>
      <c r="L245" s="120">
        <f t="shared" si="117"/>
        <v>0.7189371644614121</v>
      </c>
      <c r="M245" s="120">
        <f t="shared" si="117"/>
        <v>0.4977613533423792</v>
      </c>
      <c r="N245" s="120">
        <f t="shared" si="117"/>
        <v>0.40143973059312443</v>
      </c>
      <c r="O245" s="120">
        <f t="shared" si="117"/>
        <v>0.34462867845599515</v>
      </c>
      <c r="P245" s="120">
        <f t="shared" si="117"/>
        <v>0.2119724762044737</v>
      </c>
    </row>
    <row r="246" spans="2:16" ht="12.75" customHeight="1">
      <c r="B246" s="123" t="s">
        <v>161</v>
      </c>
      <c r="C246" s="119">
        <f t="shared" si="105"/>
        <v>37.49469750560229</v>
      </c>
      <c r="D246" s="120">
        <f aca="true" t="shared" si="118" ref="D246:P246">100*SQRT(EXP($M115+$N115*LN(D$137*1000)))</f>
        <v>23.17697506372886</v>
      </c>
      <c r="E246" s="120">
        <f t="shared" si="118"/>
        <v>16.107201571368947</v>
      </c>
      <c r="F246" s="120">
        <f t="shared" si="118"/>
        <v>13.01890847562516</v>
      </c>
      <c r="G246" s="120">
        <f t="shared" si="118"/>
        <v>11.193951831390098</v>
      </c>
      <c r="H246" s="120">
        <f t="shared" si="118"/>
        <v>6.919430205349593</v>
      </c>
      <c r="I246" s="120">
        <f t="shared" si="118"/>
        <v>4.808766319596393</v>
      </c>
      <c r="J246" s="120">
        <f t="shared" si="118"/>
        <v>3.88676383778399</v>
      </c>
      <c r="K246" s="120">
        <f t="shared" si="118"/>
        <v>3.341927417463749</v>
      </c>
      <c r="L246" s="120">
        <f t="shared" si="118"/>
        <v>2.065779258727879</v>
      </c>
      <c r="M246" s="120">
        <f t="shared" si="118"/>
        <v>1.4356456280766148</v>
      </c>
      <c r="N246" s="120">
        <f t="shared" si="118"/>
        <v>1.1603840029284704</v>
      </c>
      <c r="O246" s="120">
        <f t="shared" si="118"/>
        <v>0.9977243990167316</v>
      </c>
      <c r="P246" s="120">
        <f t="shared" si="118"/>
        <v>0.6167334331215637</v>
      </c>
    </row>
    <row r="247" spans="2:16" ht="12.75" customHeight="1">
      <c r="B247" s="121" t="s">
        <v>117</v>
      </c>
      <c r="C247" s="119">
        <f t="shared" si="105"/>
        <v>30.58699748859457</v>
      </c>
      <c r="D247" s="120">
        <f aca="true" t="shared" si="119" ref="D247:P247">100*SQRT(EXP($M116+$N116*LN(D$137*1000)))</f>
        <v>18.30011282931264</v>
      </c>
      <c r="E247" s="120">
        <f t="shared" si="119"/>
        <v>12.407889922230039</v>
      </c>
      <c r="F247" s="120">
        <f t="shared" si="119"/>
        <v>9.885123428879954</v>
      </c>
      <c r="G247" s="120">
        <f t="shared" si="119"/>
        <v>8.412829678053981</v>
      </c>
      <c r="H247" s="120">
        <f t="shared" si="119"/>
        <v>5.033371856115841</v>
      </c>
      <c r="I247" s="120">
        <f t="shared" si="119"/>
        <v>3.412739829029887</v>
      </c>
      <c r="J247" s="120">
        <f t="shared" si="119"/>
        <v>2.718863130803141</v>
      </c>
      <c r="K247" s="120">
        <f t="shared" si="119"/>
        <v>2.3139147024266467</v>
      </c>
      <c r="L247" s="120">
        <f t="shared" si="119"/>
        <v>1.3844085267801398</v>
      </c>
      <c r="M247" s="120">
        <f t="shared" si="119"/>
        <v>0.9386602567919696</v>
      </c>
      <c r="N247" s="120">
        <f t="shared" si="119"/>
        <v>0.7478122835010703</v>
      </c>
      <c r="O247" s="120">
        <f t="shared" si="119"/>
        <v>0.6364328596920684</v>
      </c>
      <c r="P247" s="120">
        <f t="shared" si="119"/>
        <v>0.3807759537362194</v>
      </c>
    </row>
    <row r="248" spans="2:16" ht="12.75" customHeight="1">
      <c r="B248" s="121" t="s">
        <v>118</v>
      </c>
      <c r="C248" s="119">
        <f t="shared" si="105"/>
        <v>37.92917525833083</v>
      </c>
      <c r="D248" s="120">
        <f aca="true" t="shared" si="120" ref="D248:P248">100*SQRT(EXP($M117+$N117*LN(D$137*1000)))</f>
        <v>23.423247388867413</v>
      </c>
      <c r="E248" s="120">
        <f t="shared" si="120"/>
        <v>16.266640801093537</v>
      </c>
      <c r="F248" s="120">
        <f t="shared" si="120"/>
        <v>13.142243693997225</v>
      </c>
      <c r="G248" s="120">
        <f t="shared" si="120"/>
        <v>11.29662333146691</v>
      </c>
      <c r="H248" s="120">
        <f t="shared" si="120"/>
        <v>6.976255116269184</v>
      </c>
      <c r="I248" s="120">
        <f t="shared" si="120"/>
        <v>4.844769567138533</v>
      </c>
      <c r="J248" s="120">
        <f t="shared" si="120"/>
        <v>3.914215791149436</v>
      </c>
      <c r="K248" s="120">
        <f t="shared" si="120"/>
        <v>3.364526062691368</v>
      </c>
      <c r="L248" s="120">
        <f t="shared" si="120"/>
        <v>2.077770628439973</v>
      </c>
      <c r="M248" s="120">
        <f t="shared" si="120"/>
        <v>1.442940336955973</v>
      </c>
      <c r="N248" s="120">
        <f t="shared" si="120"/>
        <v>1.1657891617609835</v>
      </c>
      <c r="O248" s="120">
        <f t="shared" si="120"/>
        <v>1.0020725038248686</v>
      </c>
      <c r="P248" s="120">
        <f t="shared" si="120"/>
        <v>0.6188321258980257</v>
      </c>
    </row>
    <row r="249" spans="2:16" ht="12.75" customHeight="1">
      <c r="B249" s="121" t="s">
        <v>119</v>
      </c>
      <c r="C249" s="119">
        <f t="shared" si="105"/>
        <v>35.0296882852134</v>
      </c>
      <c r="D249" s="120">
        <f aca="true" t="shared" si="121" ref="D249:P249">100*SQRT(EXP($M118+$N118*LN(D$137*1000)))</f>
        <v>21.32494450841773</v>
      </c>
      <c r="E249" s="120">
        <f t="shared" si="121"/>
        <v>14.64980580120208</v>
      </c>
      <c r="F249" s="120">
        <f t="shared" si="121"/>
        <v>11.761161066677179</v>
      </c>
      <c r="G249" s="120">
        <f t="shared" si="121"/>
        <v>10.064120444872303</v>
      </c>
      <c r="H249" s="120">
        <f t="shared" si="121"/>
        <v>6.1267119554565825</v>
      </c>
      <c r="I249" s="120">
        <f t="shared" si="121"/>
        <v>4.208927264120779</v>
      </c>
      <c r="J249" s="120">
        <f t="shared" si="121"/>
        <v>3.3790121277369773</v>
      </c>
      <c r="K249" s="120">
        <f t="shared" si="121"/>
        <v>2.89144794850063</v>
      </c>
      <c r="L249" s="120">
        <f t="shared" si="121"/>
        <v>1.7602202608460535</v>
      </c>
      <c r="M249" s="120">
        <f t="shared" si="121"/>
        <v>1.2092357369819615</v>
      </c>
      <c r="N249" s="120">
        <f t="shared" si="121"/>
        <v>0.9707989623357289</v>
      </c>
      <c r="O249" s="120">
        <f t="shared" si="121"/>
        <v>0.8307205070412459</v>
      </c>
      <c r="P249" s="120">
        <f t="shared" si="121"/>
        <v>0.5057158536616788</v>
      </c>
    </row>
    <row r="250" spans="2:16" ht="12.75" customHeight="1">
      <c r="B250" s="121" t="s">
        <v>120</v>
      </c>
      <c r="C250" s="119">
        <f t="shared" si="105"/>
        <v>44.72074739281581</v>
      </c>
      <c r="D250" s="120">
        <f aca="true" t="shared" si="122" ref="D250:P250">100*SQRT(EXP($M119+$N119*LN(D$137*1000)))</f>
        <v>26.71296986540661</v>
      </c>
      <c r="E250" s="120">
        <f t="shared" si="122"/>
        <v>18.089807089551353</v>
      </c>
      <c r="F250" s="120">
        <f t="shared" si="122"/>
        <v>14.401464696041458</v>
      </c>
      <c r="G250" s="120">
        <f t="shared" si="122"/>
        <v>12.250271017636297</v>
      </c>
      <c r="H250" s="120">
        <f t="shared" si="122"/>
        <v>7.317434068415242</v>
      </c>
      <c r="I250" s="120">
        <f t="shared" si="122"/>
        <v>4.955307154355888</v>
      </c>
      <c r="J250" s="120">
        <f t="shared" si="122"/>
        <v>3.944966393959923</v>
      </c>
      <c r="K250" s="120">
        <f t="shared" si="122"/>
        <v>3.355693917352731</v>
      </c>
      <c r="L250" s="120">
        <f t="shared" si="122"/>
        <v>2.004451081829909</v>
      </c>
      <c r="M250" s="120">
        <f t="shared" si="122"/>
        <v>1.3573980569529482</v>
      </c>
      <c r="N250" s="120">
        <f t="shared" si="122"/>
        <v>1.0806372947434213</v>
      </c>
      <c r="O250" s="120">
        <f t="shared" si="122"/>
        <v>0.9192189830532311</v>
      </c>
      <c r="P250" s="120">
        <f t="shared" si="122"/>
        <v>0.5490755505118258</v>
      </c>
    </row>
    <row r="251" spans="2:16" ht="12.75" customHeight="1">
      <c r="B251" s="121" t="s">
        <v>121</v>
      </c>
      <c r="C251" s="119">
        <f t="shared" si="105"/>
        <v>34.83952948931678</v>
      </c>
      <c r="D251" s="120">
        <f aca="true" t="shared" si="123" ref="D251:P251">100*SQRT(EXP($M120+$N120*LN(D$137*1000)))</f>
        <v>21.009115332121002</v>
      </c>
      <c r="E251" s="120">
        <f t="shared" si="123"/>
        <v>14.32972888112615</v>
      </c>
      <c r="F251" s="120">
        <f t="shared" si="123"/>
        <v>11.456049375828037</v>
      </c>
      <c r="G251" s="120">
        <f t="shared" si="123"/>
        <v>9.773906542967728</v>
      </c>
      <c r="H251" s="120">
        <f t="shared" si="123"/>
        <v>5.893912254743479</v>
      </c>
      <c r="I251" s="120">
        <f t="shared" si="123"/>
        <v>4.0200723983123785</v>
      </c>
      <c r="J251" s="120">
        <f t="shared" si="123"/>
        <v>3.213888292759574</v>
      </c>
      <c r="K251" s="120">
        <f t="shared" si="123"/>
        <v>2.741978738259383</v>
      </c>
      <c r="L251" s="120">
        <f t="shared" si="123"/>
        <v>1.65348236312949</v>
      </c>
      <c r="M251" s="120">
        <f t="shared" si="123"/>
        <v>1.1277939884095687</v>
      </c>
      <c r="N251" s="120">
        <f t="shared" si="123"/>
        <v>0.9016265223272449</v>
      </c>
      <c r="O251" s="120">
        <f t="shared" si="123"/>
        <v>0.7692366780891731</v>
      </c>
      <c r="P251" s="120">
        <f t="shared" si="123"/>
        <v>0.4638691258051764</v>
      </c>
    </row>
    <row r="252" spans="2:16" ht="12.75" customHeight="1">
      <c r="B252" s="121" t="s">
        <v>122</v>
      </c>
      <c r="C252" s="119">
        <f t="shared" si="105"/>
        <v>19.453960246925057</v>
      </c>
      <c r="D252" s="120">
        <f aca="true" t="shared" si="124" ref="D252:P252">100*SQRT(EXP($M121+$N121*LN(D$137*1000)))</f>
        <v>11.67222380940668</v>
      </c>
      <c r="E252" s="120">
        <f t="shared" si="124"/>
        <v>7.930986636092152</v>
      </c>
      <c r="F252" s="120">
        <f t="shared" si="124"/>
        <v>6.326377081293258</v>
      </c>
      <c r="G252" s="120">
        <f t="shared" si="124"/>
        <v>5.388908750291488</v>
      </c>
      <c r="H252" s="120">
        <f t="shared" si="124"/>
        <v>3.2333030510748895</v>
      </c>
      <c r="I252" s="120">
        <f t="shared" si="124"/>
        <v>2.1969492452539274</v>
      </c>
      <c r="J252" s="120">
        <f t="shared" si="124"/>
        <v>1.7524590560635853</v>
      </c>
      <c r="K252" s="120">
        <f t="shared" si="124"/>
        <v>1.4927725332202417</v>
      </c>
      <c r="L252" s="120">
        <f t="shared" si="124"/>
        <v>0.8956518304305537</v>
      </c>
      <c r="M252" s="120">
        <f t="shared" si="124"/>
        <v>0.6085732088183181</v>
      </c>
      <c r="N252" s="120">
        <f t="shared" si="124"/>
        <v>0.48544573042608885</v>
      </c>
      <c r="O252" s="120">
        <f t="shared" si="124"/>
        <v>0.41351040427549374</v>
      </c>
      <c r="P252" s="120">
        <f t="shared" si="124"/>
        <v>0.2481030044761559</v>
      </c>
    </row>
    <row r="253" spans="2:16" ht="12.75" customHeight="1">
      <c r="B253" s="121" t="s">
        <v>123</v>
      </c>
      <c r="C253" s="119">
        <f t="shared" si="105"/>
        <v>31.471309366717765</v>
      </c>
      <c r="D253" s="120">
        <f aca="true" t="shared" si="125" ref="D253:P253">100*SQRT(EXP($M122+$N122*LN(D$137*1000)))</f>
        <v>19.5111177963966</v>
      </c>
      <c r="E253" s="120">
        <f t="shared" si="125"/>
        <v>13.589832569897592</v>
      </c>
      <c r="F253" s="120">
        <f t="shared" si="125"/>
        <v>10.998543831108961</v>
      </c>
      <c r="G253" s="120">
        <f t="shared" si="125"/>
        <v>9.465554521533232</v>
      </c>
      <c r="H253" s="120">
        <f t="shared" si="125"/>
        <v>5.868314760146588</v>
      </c>
      <c r="I253" s="120">
        <f t="shared" si="125"/>
        <v>4.087383198136368</v>
      </c>
      <c r="J253" s="120">
        <f t="shared" si="125"/>
        <v>3.30800714637354</v>
      </c>
      <c r="K253" s="120">
        <f t="shared" si="125"/>
        <v>2.8469334197728244</v>
      </c>
      <c r="L253" s="120">
        <f t="shared" si="125"/>
        <v>1.764999754679066</v>
      </c>
      <c r="M253" s="120">
        <f t="shared" si="125"/>
        <v>1.2293529977266937</v>
      </c>
      <c r="N253" s="120">
        <f t="shared" si="125"/>
        <v>0.994941825799412</v>
      </c>
      <c r="O253" s="120">
        <f t="shared" si="125"/>
        <v>0.856265724124373</v>
      </c>
      <c r="P253" s="120">
        <f t="shared" si="125"/>
        <v>0.5308549833034754</v>
      </c>
    </row>
    <row r="254" spans="2:16" ht="12.75" customHeight="1">
      <c r="B254" s="121" t="s">
        <v>124</v>
      </c>
      <c r="C254" s="119">
        <f t="shared" si="105"/>
        <v>39.62626643707182</v>
      </c>
      <c r="D254" s="120">
        <f aca="true" t="shared" si="126" ref="D254:P254">100*SQRT(EXP($M123+$N123*LN(D$137*1000)))</f>
        <v>23.165502577807086</v>
      </c>
      <c r="E254" s="120">
        <f t="shared" si="126"/>
        <v>15.433948412955706</v>
      </c>
      <c r="F254" s="120">
        <f t="shared" si="126"/>
        <v>12.170553188108148</v>
      </c>
      <c r="G254" s="120">
        <f t="shared" si="126"/>
        <v>10.282823038857089</v>
      </c>
      <c r="H254" s="120">
        <f t="shared" si="126"/>
        <v>6.011335031829465</v>
      </c>
      <c r="I254" s="120">
        <f t="shared" si="126"/>
        <v>4.005034402453793</v>
      </c>
      <c r="J254" s="120">
        <f t="shared" si="126"/>
        <v>3.1581992443586353</v>
      </c>
      <c r="K254" s="120">
        <f t="shared" si="126"/>
        <v>2.6683424696688034</v>
      </c>
      <c r="L254" s="120">
        <f t="shared" si="126"/>
        <v>1.5599121471044277</v>
      </c>
      <c r="M254" s="120">
        <f t="shared" si="126"/>
        <v>1.0392869106244869</v>
      </c>
      <c r="N254" s="120">
        <f t="shared" si="126"/>
        <v>0.8195373137856427</v>
      </c>
      <c r="O254" s="120">
        <f t="shared" si="126"/>
        <v>0.6924218678598968</v>
      </c>
      <c r="P254" s="120">
        <f t="shared" si="126"/>
        <v>0.40478960061279295</v>
      </c>
    </row>
    <row r="255" spans="2:16" ht="12.75" customHeight="1">
      <c r="B255" s="121" t="s">
        <v>125</v>
      </c>
      <c r="C255" s="119">
        <f t="shared" si="105"/>
        <v>37.54591100155649</v>
      </c>
      <c r="D255" s="120">
        <f aca="true" t="shared" si="127" ref="D255:P255">100*SQRT(EXP($M124+$N124*LN(D$137*1000)))</f>
        <v>22.91603354567875</v>
      </c>
      <c r="E255" s="120">
        <f t="shared" si="127"/>
        <v>15.773735802908185</v>
      </c>
      <c r="F255" s="120">
        <f t="shared" si="127"/>
        <v>12.678001132708639</v>
      </c>
      <c r="G255" s="120">
        <f t="shared" si="127"/>
        <v>10.857495939861968</v>
      </c>
      <c r="H255" s="120">
        <f t="shared" si="127"/>
        <v>6.626839901943865</v>
      </c>
      <c r="I255" s="120">
        <f t="shared" si="127"/>
        <v>4.561436062356599</v>
      </c>
      <c r="J255" s="120">
        <f t="shared" si="127"/>
        <v>3.666214033753054</v>
      </c>
      <c r="K255" s="120">
        <f t="shared" si="127"/>
        <v>3.139761825974398</v>
      </c>
      <c r="L255" s="120">
        <f t="shared" si="127"/>
        <v>1.9163441613252663</v>
      </c>
      <c r="M255" s="120">
        <f t="shared" si="127"/>
        <v>1.319072362498373</v>
      </c>
      <c r="N255" s="120">
        <f t="shared" si="127"/>
        <v>1.0601927859597966</v>
      </c>
      <c r="O255" s="120">
        <f t="shared" si="127"/>
        <v>0.9079537656241029</v>
      </c>
      <c r="P255" s="120">
        <f t="shared" si="127"/>
        <v>0.5541668425652186</v>
      </c>
    </row>
    <row r="256" spans="2:16" ht="12.75" customHeight="1">
      <c r="B256" s="118" t="s">
        <v>162</v>
      </c>
      <c r="C256" s="119">
        <f t="shared" si="105"/>
        <v>36.314740866746256</v>
      </c>
      <c r="D256" s="120">
        <f aca="true" t="shared" si="128" ref="D256:P256">100*SQRT(EXP($M125+$N125*LN(D$137*1000)))</f>
        <v>22.125838009054917</v>
      </c>
      <c r="E256" s="120">
        <f t="shared" si="128"/>
        <v>15.209674001472386</v>
      </c>
      <c r="F256" s="120">
        <f t="shared" si="128"/>
        <v>12.215178380354466</v>
      </c>
      <c r="G256" s="120">
        <f t="shared" si="128"/>
        <v>10.455386283511277</v>
      </c>
      <c r="H256" s="120">
        <f t="shared" si="128"/>
        <v>6.370255651277419</v>
      </c>
      <c r="I256" s="120">
        <f t="shared" si="128"/>
        <v>4.379021111982969</v>
      </c>
      <c r="J256" s="120">
        <f t="shared" si="128"/>
        <v>3.5168751157343627</v>
      </c>
      <c r="K256" s="120">
        <f t="shared" si="128"/>
        <v>3.0102129253395464</v>
      </c>
      <c r="L256" s="120">
        <f t="shared" si="128"/>
        <v>1.8340619255200463</v>
      </c>
      <c r="M256" s="120">
        <f t="shared" si="128"/>
        <v>1.2607650826267693</v>
      </c>
      <c r="N256" s="120">
        <f t="shared" si="128"/>
        <v>1.012544409467123</v>
      </c>
      <c r="O256" s="120">
        <f t="shared" si="128"/>
        <v>0.8666711693064435</v>
      </c>
      <c r="P256" s="120">
        <f t="shared" si="128"/>
        <v>0.5280452356677023</v>
      </c>
    </row>
    <row r="257" spans="2:16" ht="12.75" customHeight="1">
      <c r="B257" s="121" t="s">
        <v>127</v>
      </c>
      <c r="C257" s="119">
        <f t="shared" si="105"/>
        <v>43.17641347131517</v>
      </c>
      <c r="D257" s="120">
        <f aca="true" t="shared" si="129" ref="D257:P257">100*SQRT(EXP($M126+$N126*LN(D$137*1000)))</f>
        <v>25.723195283541354</v>
      </c>
      <c r="E257" s="120">
        <f t="shared" si="129"/>
        <v>17.385142526194166</v>
      </c>
      <c r="F257" s="120">
        <f t="shared" si="129"/>
        <v>13.824481132288513</v>
      </c>
      <c r="G257" s="120">
        <f t="shared" si="129"/>
        <v>11.749830350565793</v>
      </c>
      <c r="H257" s="120">
        <f t="shared" si="129"/>
        <v>7.000191918601215</v>
      </c>
      <c r="I257" s="120">
        <f t="shared" si="129"/>
        <v>4.731112634885702</v>
      </c>
      <c r="J257" s="120">
        <f t="shared" si="129"/>
        <v>3.762130638685493</v>
      </c>
      <c r="K257" s="120">
        <f t="shared" si="129"/>
        <v>3.1975447279519456</v>
      </c>
      <c r="L257" s="120">
        <f t="shared" si="129"/>
        <v>1.9049999954167247</v>
      </c>
      <c r="M257" s="120">
        <f t="shared" si="129"/>
        <v>1.287503207422663</v>
      </c>
      <c r="N257" s="120">
        <f t="shared" si="129"/>
        <v>1.0238089087827562</v>
      </c>
      <c r="O257" s="120">
        <f t="shared" si="129"/>
        <v>0.8701650987463779</v>
      </c>
      <c r="P257" s="120">
        <f t="shared" si="129"/>
        <v>0.518417926927762</v>
      </c>
    </row>
    <row r="258" spans="2:16" ht="12.75" customHeight="1">
      <c r="B258" s="121" t="s">
        <v>128</v>
      </c>
      <c r="C258" s="119">
        <f t="shared" si="105"/>
        <v>23.952490247169575</v>
      </c>
      <c r="D258" s="120">
        <f aca="true" t="shared" si="130" ref="D258:P258">100*SQRT(EXP($M127+$N127*LN(D$137*1000)))</f>
        <v>14.376658369355733</v>
      </c>
      <c r="E258" s="120">
        <f t="shared" si="130"/>
        <v>9.771334591047166</v>
      </c>
      <c r="F258" s="120">
        <f t="shared" si="130"/>
        <v>7.795667253923277</v>
      </c>
      <c r="G258" s="120">
        <f t="shared" si="130"/>
        <v>6.6412498118277</v>
      </c>
      <c r="H258" s="120">
        <f t="shared" si="130"/>
        <v>3.9861817583446286</v>
      </c>
      <c r="I258" s="120">
        <f t="shared" si="130"/>
        <v>2.7092746242435464</v>
      </c>
      <c r="J258" s="120">
        <f t="shared" si="130"/>
        <v>2.1614860563112974</v>
      </c>
      <c r="K258" s="120">
        <f t="shared" si="130"/>
        <v>1.8414034869845508</v>
      </c>
      <c r="L258" s="120">
        <f t="shared" si="130"/>
        <v>1.1052391037147211</v>
      </c>
      <c r="M258" s="120">
        <f t="shared" si="130"/>
        <v>0.7511941097887819</v>
      </c>
      <c r="N258" s="120">
        <f t="shared" si="130"/>
        <v>0.5993100807729962</v>
      </c>
      <c r="O258" s="120">
        <f t="shared" si="130"/>
        <v>0.5105615506045404</v>
      </c>
      <c r="P258" s="120">
        <f t="shared" si="130"/>
        <v>0.30644700880057246</v>
      </c>
    </row>
    <row r="259" spans="2:16" ht="12.75" customHeight="1">
      <c r="B259" s="121" t="s">
        <v>129</v>
      </c>
      <c r="C259" s="119">
        <f t="shared" si="105"/>
        <v>40.09429205939432</v>
      </c>
      <c r="D259" s="120">
        <f aca="true" t="shared" si="131" ref="D259:P259">100*SQRT(EXP($M128+$N128*LN(D$137*1000)))</f>
        <v>24.363936199897996</v>
      </c>
      <c r="E259" s="120">
        <f t="shared" si="131"/>
        <v>16.714610896334538</v>
      </c>
      <c r="F259" s="120">
        <f t="shared" si="131"/>
        <v>13.408076093071482</v>
      </c>
      <c r="G259" s="120">
        <f t="shared" si="131"/>
        <v>11.466875266937983</v>
      </c>
      <c r="H259" s="120">
        <f t="shared" si="131"/>
        <v>6.968029688665014</v>
      </c>
      <c r="I259" s="120">
        <f t="shared" si="131"/>
        <v>4.780340253913094</v>
      </c>
      <c r="J259" s="120">
        <f t="shared" si="131"/>
        <v>3.834678908935612</v>
      </c>
      <c r="K259" s="120">
        <f t="shared" si="131"/>
        <v>3.2794999396106173</v>
      </c>
      <c r="L259" s="120">
        <f t="shared" si="131"/>
        <v>1.9928404566385431</v>
      </c>
      <c r="M259" s="120">
        <f t="shared" si="131"/>
        <v>1.3671663124502176</v>
      </c>
      <c r="N259" s="120">
        <f t="shared" si="131"/>
        <v>1.0967093438732918</v>
      </c>
      <c r="O259" s="120">
        <f t="shared" si="131"/>
        <v>0.9379294361835337</v>
      </c>
      <c r="P259" s="120">
        <f t="shared" si="131"/>
        <v>0.5699477848200996</v>
      </c>
    </row>
    <row r="260" spans="2:16" ht="12.75" customHeight="1">
      <c r="B260" s="121" t="s">
        <v>130</v>
      </c>
      <c r="C260" s="119">
        <f t="shared" si="105"/>
        <v>24.012742971676122</v>
      </c>
      <c r="D260" s="120">
        <f aca="true" t="shared" si="132" ref="D260:P260">100*SQRT(EXP($M129+$N129*LN(D$137*1000)))</f>
        <v>14.284395726241897</v>
      </c>
      <c r="E260" s="120">
        <f t="shared" si="132"/>
        <v>9.64311324396889</v>
      </c>
      <c r="F260" s="120">
        <f t="shared" si="132"/>
        <v>7.662960225494529</v>
      </c>
      <c r="G260" s="120">
        <f t="shared" si="132"/>
        <v>6.509875168550303</v>
      </c>
      <c r="H260" s="120">
        <f t="shared" si="132"/>
        <v>3.8725119052701658</v>
      </c>
      <c r="I260" s="120">
        <f t="shared" si="132"/>
        <v>2.6142562525438087</v>
      </c>
      <c r="J260" s="120">
        <f t="shared" si="132"/>
        <v>2.077435074717477</v>
      </c>
      <c r="K260" s="120">
        <f t="shared" si="132"/>
        <v>1.7648327290262018</v>
      </c>
      <c r="L260" s="120">
        <f t="shared" si="132"/>
        <v>1.0498412914246937</v>
      </c>
      <c r="M260" s="120">
        <f t="shared" si="132"/>
        <v>0.7087271072170405</v>
      </c>
      <c r="N260" s="120">
        <f t="shared" si="132"/>
        <v>0.563194426523059</v>
      </c>
      <c r="O260" s="120">
        <f t="shared" si="132"/>
        <v>0.4784476630963834</v>
      </c>
      <c r="P260" s="120">
        <f t="shared" si="132"/>
        <v>0.2846128725079737</v>
      </c>
    </row>
    <row r="261" spans="2:16" ht="12.75" customHeight="1">
      <c r="B261" s="121" t="s">
        <v>171</v>
      </c>
      <c r="C261" s="119">
        <f t="shared" si="105"/>
        <v>24.699390449163598</v>
      </c>
      <c r="D261" s="120">
        <f aca="true" t="shared" si="133" ref="D261:P261">100*SQRT(EXP($M130+$N130*LN(D$137*1000)))</f>
        <v>14.773306533125242</v>
      </c>
      <c r="E261" s="120">
        <f t="shared" si="133"/>
        <v>10.014447109825605</v>
      </c>
      <c r="F261" s="120">
        <f t="shared" si="133"/>
        <v>7.977294601002642</v>
      </c>
      <c r="G261" s="120">
        <f t="shared" si="133"/>
        <v>6.788537873401772</v>
      </c>
      <c r="H261" s="120">
        <f t="shared" si="133"/>
        <v>4.0603897137425395</v>
      </c>
      <c r="I261" s="120">
        <f t="shared" si="133"/>
        <v>2.752434462953813</v>
      </c>
      <c r="J261" s="120">
        <f t="shared" si="133"/>
        <v>2.192530485221905</v>
      </c>
      <c r="K261" s="120">
        <f t="shared" si="133"/>
        <v>1.8658050105917028</v>
      </c>
      <c r="L261" s="120">
        <f t="shared" si="133"/>
        <v>1.1159833846606377</v>
      </c>
      <c r="M261" s="120">
        <f t="shared" si="133"/>
        <v>0.7564966282984116</v>
      </c>
      <c r="N261" s="120">
        <f t="shared" si="133"/>
        <v>0.6026090509460683</v>
      </c>
      <c r="O261" s="120">
        <f t="shared" si="133"/>
        <v>0.5128097393680215</v>
      </c>
      <c r="P261" s="120">
        <f t="shared" si="133"/>
        <v>0.30672398529221145</v>
      </c>
    </row>
    <row r="262" spans="2:16" ht="12.75" customHeight="1">
      <c r="B262" s="121" t="s">
        <v>172</v>
      </c>
      <c r="C262" s="119">
        <f t="shared" si="105"/>
        <v>14.806414790426983</v>
      </c>
      <c r="D262" s="120">
        <f aca="true" t="shared" si="134" ref="D262:P262">100*SQRT(EXP($M131+$N131*LN(D$137*1000)))</f>
        <v>9.089072704214168</v>
      </c>
      <c r="E262" s="120">
        <f t="shared" si="134"/>
        <v>6.283483347565795</v>
      </c>
      <c r="F262" s="120">
        <f t="shared" si="134"/>
        <v>5.063138431063401</v>
      </c>
      <c r="G262" s="120">
        <f t="shared" si="134"/>
        <v>4.343915409635864</v>
      </c>
      <c r="H262" s="120">
        <f t="shared" si="134"/>
        <v>2.6665579438355116</v>
      </c>
      <c r="I262" s="120">
        <f t="shared" si="134"/>
        <v>1.8434523499455673</v>
      </c>
      <c r="J262" s="120">
        <f t="shared" si="134"/>
        <v>1.4854267804273522</v>
      </c>
      <c r="K262" s="120">
        <f t="shared" si="134"/>
        <v>1.2744206719287634</v>
      </c>
      <c r="L262" s="120">
        <f t="shared" si="134"/>
        <v>0.7823164693726631</v>
      </c>
      <c r="M262" s="120">
        <f t="shared" si="134"/>
        <v>0.5408332255446071</v>
      </c>
      <c r="N262" s="120">
        <f t="shared" si="134"/>
        <v>0.43579545573422973</v>
      </c>
      <c r="O262" s="120">
        <f t="shared" si="134"/>
        <v>0.3738903491160542</v>
      </c>
      <c r="P262" s="120">
        <f t="shared" si="134"/>
        <v>0.2295165044759519</v>
      </c>
    </row>
    <row r="263" spans="2:16" ht="12.75" customHeight="1">
      <c r="B263" s="121" t="s">
        <v>173</v>
      </c>
      <c r="C263" s="119">
        <f t="shared" si="105"/>
        <v>19.740239958096613</v>
      </c>
      <c r="D263" s="120">
        <f aca="true" t="shared" si="135" ref="D263:P263">100*SQRT(EXP($M132+$N132*LN(D$137*1000)))</f>
        <v>11.587756537140383</v>
      </c>
      <c r="E263" s="120">
        <f t="shared" si="135"/>
        <v>7.744395499985505</v>
      </c>
      <c r="F263" s="120">
        <f t="shared" si="135"/>
        <v>6.118037878721768</v>
      </c>
      <c r="G263" s="120">
        <f t="shared" si="135"/>
        <v>5.175778544187165</v>
      </c>
      <c r="H263" s="120">
        <f t="shared" si="135"/>
        <v>3.0382437998478466</v>
      </c>
      <c r="I263" s="120">
        <f t="shared" si="135"/>
        <v>2.0305364145324982</v>
      </c>
      <c r="J263" s="120">
        <f t="shared" si="135"/>
        <v>1.6041147044022936</v>
      </c>
      <c r="K263" s="120">
        <f t="shared" si="135"/>
        <v>1.35705967077065</v>
      </c>
      <c r="L263" s="120">
        <f t="shared" si="135"/>
        <v>0.7966102288849</v>
      </c>
      <c r="M263" s="120">
        <f t="shared" si="135"/>
        <v>0.5323950889065787</v>
      </c>
      <c r="N263" s="120">
        <f t="shared" si="135"/>
        <v>0.42058974394863846</v>
      </c>
      <c r="O263" s="120">
        <f t="shared" si="135"/>
        <v>0.355813320510096</v>
      </c>
      <c r="P263" s="120">
        <f t="shared" si="135"/>
        <v>0.20886666724896497</v>
      </c>
    </row>
    <row r="264" spans="2:16" ht="12.75" customHeight="1">
      <c r="B264" s="121" t="s">
        <v>174</v>
      </c>
      <c r="C264" s="119">
        <f t="shared" si="105"/>
        <v>23.182738731170346</v>
      </c>
      <c r="D264" s="120">
        <f aca="true" t="shared" si="136" ref="D264:P264">100*SQRT(EXP($M133+$N133*LN(D$137*1000)))</f>
        <v>14.22267406888339</v>
      </c>
      <c r="E264" s="120">
        <f t="shared" si="136"/>
        <v>9.8281244947617</v>
      </c>
      <c r="F264" s="120">
        <f t="shared" si="136"/>
        <v>7.917315691353227</v>
      </c>
      <c r="G264" s="120">
        <f t="shared" si="136"/>
        <v>6.791411419309725</v>
      </c>
      <c r="H264" s="120">
        <f t="shared" si="136"/>
        <v>4.16654961282302</v>
      </c>
      <c r="I264" s="120">
        <f t="shared" si="136"/>
        <v>2.879160986893145</v>
      </c>
      <c r="J264" s="120">
        <f t="shared" si="136"/>
        <v>2.3193872311661052</v>
      </c>
      <c r="K264" s="120">
        <f t="shared" si="136"/>
        <v>1.989552209563384</v>
      </c>
      <c r="L264" s="120">
        <f t="shared" si="136"/>
        <v>1.22059576082788</v>
      </c>
      <c r="M264" s="120">
        <f t="shared" si="136"/>
        <v>0.843453701961729</v>
      </c>
      <c r="N264" s="120">
        <f t="shared" si="136"/>
        <v>0.6794673015213432</v>
      </c>
      <c r="O264" s="120">
        <f t="shared" si="136"/>
        <v>0.5828417320329068</v>
      </c>
      <c r="P264" s="120">
        <f t="shared" si="136"/>
        <v>0.357575008051217</v>
      </c>
    </row>
    <row r="265" spans="2:16" ht="12.75" customHeight="1">
      <c r="B265" s="118" t="s">
        <v>131</v>
      </c>
      <c r="C265" s="119">
        <f aca="true" t="shared" si="137" ref="C265:P265">100*SQRT(EXP($M134+$N134*LN(C$137*1000)))</f>
        <v>47.807528997891836</v>
      </c>
      <c r="D265" s="120">
        <f t="shared" si="137"/>
        <v>29.265155442164748</v>
      </c>
      <c r="E265" s="120">
        <f t="shared" si="137"/>
        <v>20.188893529089558</v>
      </c>
      <c r="F265" s="120">
        <f t="shared" si="137"/>
        <v>16.247784425778253</v>
      </c>
      <c r="G265" s="120">
        <f t="shared" si="137"/>
        <v>13.927533128413296</v>
      </c>
      <c r="H265" s="120">
        <f t="shared" si="137"/>
        <v>8.525674312656653</v>
      </c>
      <c r="I265" s="120">
        <f t="shared" si="137"/>
        <v>5.881531410351768</v>
      </c>
      <c r="J265" s="120">
        <f t="shared" si="137"/>
        <v>4.73338740982248</v>
      </c>
      <c r="K265" s="120">
        <f t="shared" si="137"/>
        <v>4.057439970419801</v>
      </c>
      <c r="L265" s="120">
        <f t="shared" si="137"/>
        <v>2.4837429149878045</v>
      </c>
      <c r="M265" s="120">
        <f t="shared" si="137"/>
        <v>1.7134377216419168</v>
      </c>
      <c r="N265" s="120">
        <f t="shared" si="137"/>
        <v>1.3789545567775336</v>
      </c>
      <c r="O265" s="120">
        <f t="shared" si="137"/>
        <v>1.182034101931141</v>
      </c>
      <c r="P265" s="120">
        <f t="shared" si="137"/>
        <v>0.7235766511270612</v>
      </c>
    </row>
  </sheetData>
  <sheetProtection sheet="1" objects="1" scenarios="1"/>
  <mergeCells count="8">
    <mergeCell ref="Q3:R4"/>
    <mergeCell ref="Q5:Q6"/>
    <mergeCell ref="R5:R6"/>
    <mergeCell ref="B136:B137"/>
    <mergeCell ref="K3:L6"/>
    <mergeCell ref="M3:N5"/>
    <mergeCell ref="O3:O6"/>
    <mergeCell ref="P3:P6"/>
  </mergeCells>
  <printOptions/>
  <pageMargins left="0.75" right="0.75" top="1" bottom="1" header="0.5" footer="0.5"/>
  <pageSetup orientation="portrait" paperSize="9"/>
  <legacyDrawing r:id="rId2"/>
  <oleObjects>
    <oleObject progId="Equation.3" shapeId="10881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istat</cp:lastModifiedBy>
  <cp:lastPrinted>2010-03-30T09:37:56Z</cp:lastPrinted>
  <dcterms:created xsi:type="dcterms:W3CDTF">2005-03-07T15:15:08Z</dcterms:created>
  <dcterms:modified xsi:type="dcterms:W3CDTF">2010-04-26T15:53:30Z</dcterms:modified>
  <cp:category/>
  <cp:version/>
  <cp:contentType/>
  <cp:contentStatus/>
  <cp:revision>1</cp:revision>
</cp:coreProperties>
</file>